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75" yWindow="285" windowWidth="12600" windowHeight="13860" tabRatio="719"/>
  </bookViews>
  <sheets>
    <sheet name="Well Name" sheetId="18" r:id="rId1"/>
    <sheet name="Vertical" sheetId="21" r:id="rId2"/>
    <sheet name="Formula" sheetId="19" r:id="rId3"/>
  </sheets>
  <definedNames>
    <definedName name="_xlnm._FilterDatabase" localSheetId="0" hidden="1">'Well Name'!#REF!</definedName>
    <definedName name="_xlnm.Print_Area" localSheetId="0">'Well Name'!$A$1:$N$74</definedName>
  </definedNames>
  <calcPr calcId="145621"/>
</workbook>
</file>

<file path=xl/calcChain.xml><?xml version="1.0" encoding="utf-8"?>
<calcChain xmlns="http://schemas.openxmlformats.org/spreadsheetml/2006/main">
  <c r="F43" i="18" l="1"/>
  <c r="F35" i="18"/>
  <c r="F45" i="18"/>
  <c r="F26" i="21"/>
  <c r="F33" i="21"/>
  <c r="F35" i="21"/>
  <c r="F37" i="21"/>
  <c r="F39" i="21"/>
  <c r="F41" i="21"/>
  <c r="J43" i="21"/>
  <c r="F43" i="21" s="1"/>
  <c r="J62" i="18"/>
  <c r="F55" i="18"/>
  <c r="F57" i="18"/>
  <c r="F62" i="18" s="1"/>
  <c r="F53" i="18"/>
  <c r="F51" i="18"/>
  <c r="F49" i="18"/>
  <c r="F47" i="18"/>
  <c r="F26" i="18"/>
  <c r="F37" i="18"/>
  <c r="F39" i="18"/>
  <c r="F41" i="18" l="1"/>
  <c r="F33" i="18"/>
</calcChain>
</file>

<file path=xl/sharedStrings.xml><?xml version="1.0" encoding="utf-8"?>
<sst xmlns="http://schemas.openxmlformats.org/spreadsheetml/2006/main" count="166" uniqueCount="75">
  <si>
    <t>ft</t>
  </si>
  <si>
    <t>Rig</t>
  </si>
  <si>
    <t>FNL</t>
  </si>
  <si>
    <t>FWL</t>
  </si>
  <si>
    <t>Qrt/Qrt</t>
  </si>
  <si>
    <t>Sec</t>
  </si>
  <si>
    <t>Township</t>
  </si>
  <si>
    <t>Range</t>
  </si>
  <si>
    <t>FSL</t>
  </si>
  <si>
    <t>FEL</t>
  </si>
  <si>
    <t xml:space="preserve">Surface </t>
  </si>
  <si>
    <t>Legals:</t>
  </si>
  <si>
    <t>Lat / Longs:</t>
  </si>
  <si>
    <t>Bottom Hole</t>
  </si>
  <si>
    <t>GL Elevation:</t>
  </si>
  <si>
    <t>KB Elevation:</t>
  </si>
  <si>
    <t>Window:</t>
  </si>
  <si>
    <t>Hardlines:</t>
  </si>
  <si>
    <t>Comments:</t>
  </si>
  <si>
    <t>ft (TVD)</t>
  </si>
  <si>
    <t>Average KB:</t>
  </si>
  <si>
    <t>Additional Information</t>
  </si>
  <si>
    <t>FORMATION TOPS</t>
  </si>
  <si>
    <t>ESTIMATED</t>
  </si>
  <si>
    <t>Niobrara</t>
  </si>
  <si>
    <t>TARGET ZONE</t>
  </si>
  <si>
    <t>CODELL</t>
  </si>
  <si>
    <t>J-SAND</t>
  </si>
  <si>
    <t>DAKOTA</t>
  </si>
  <si>
    <t>Footages:</t>
  </si>
  <si>
    <t>ft (TVDSS)</t>
  </si>
  <si>
    <r>
      <t xml:space="preserve">Formation &amp; 
Depths          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 xml:space="preserve"> (Geologist Submits TVDSS Tops Data and Engineer Inputs Data into Spreadsheet)</t>
    </r>
  </si>
  <si>
    <t>NIOBRARA HORIZONTAL</t>
  </si>
  <si>
    <t xml:space="preserve">Niobrara A   </t>
  </si>
  <si>
    <t xml:space="preserve">Niobrara B </t>
  </si>
  <si>
    <t>Horizontal Target Information</t>
  </si>
  <si>
    <t xml:space="preserve">Target Line: </t>
  </si>
  <si>
    <r>
      <t>TVD TOPS @ 0 FT. Vert. Sect.</t>
    </r>
    <r>
      <rPr>
        <b/>
        <sz val="9"/>
        <rFont val="Arial"/>
        <family val="2"/>
      </rPr>
      <t xml:space="preserve">                                            </t>
    </r>
    <r>
      <rPr>
        <b/>
        <sz val="8"/>
        <rFont val="Arial"/>
        <family val="2"/>
      </rPr>
      <t xml:space="preserve"> Calculated from KB and TVDSS Tops</t>
    </r>
  </si>
  <si>
    <t xml:space="preserve">TVDSS TOPS @ 0 FT. Vert. Sect.        </t>
  </si>
  <si>
    <t>Sharon Springs Mrkr</t>
  </si>
  <si>
    <t>Niobrara A Marl</t>
  </si>
  <si>
    <t>Target /Landing</t>
  </si>
  <si>
    <t xml:space="preserve">Est.  Inclination: </t>
  </si>
  <si>
    <t xml:space="preserve">Author: </t>
  </si>
  <si>
    <t>Date:</t>
  </si>
  <si>
    <t xml:space="preserve">Nio C </t>
  </si>
  <si>
    <t>Nio B Top Target</t>
  </si>
  <si>
    <t>Nio B Marl</t>
  </si>
  <si>
    <t>Nio C Marl</t>
  </si>
  <si>
    <t>Fort Hayes</t>
  </si>
  <si>
    <t>Top Codell</t>
  </si>
  <si>
    <t>Base Codell</t>
  </si>
  <si>
    <t>Deg. Inclination</t>
  </si>
  <si>
    <t xml:space="preserve"> TVD @ 0 Ft. Vertical Section w/</t>
  </si>
  <si>
    <t>Estimated Reach:</t>
  </si>
  <si>
    <t>Codell</t>
  </si>
  <si>
    <t>D-Sand</t>
  </si>
  <si>
    <t>N/A</t>
  </si>
  <si>
    <t>J-Sand</t>
  </si>
  <si>
    <t>Dakota</t>
  </si>
  <si>
    <t>Est TD:</t>
  </si>
  <si>
    <t>Engineers - 75' from all hardlines - sectionlines, 1/4 section lines and drilling windows.</t>
  </si>
  <si>
    <t>Engineers - Pay close attention to the throw distances of your wells - if they are close to break points analyze your BHL to see if we can shorten the throw by a few feet.</t>
  </si>
  <si>
    <r>
      <t xml:space="preserve">TVD TOPS </t>
    </r>
    <r>
      <rPr>
        <b/>
        <sz val="9"/>
        <rFont val="Arial"/>
        <family val="2"/>
      </rPr>
      <t xml:space="preserve">                                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Calculated from KB and TVDSS Tops</t>
    </r>
  </si>
  <si>
    <r>
      <t xml:space="preserve">TVDSS TOPS -            </t>
    </r>
    <r>
      <rPr>
        <sz val="9"/>
        <rFont val="Arial"/>
        <family val="2"/>
      </rPr>
      <t xml:space="preserve"> Geologist Input</t>
    </r>
  </si>
  <si>
    <t>Casing and BH 600' from section lines</t>
  </si>
  <si>
    <t>Snippy PC LG27-72HN</t>
  </si>
  <si>
    <t>SESE</t>
  </si>
  <si>
    <t>8N</t>
  </si>
  <si>
    <t>59W</t>
  </si>
  <si>
    <t>NENE</t>
  </si>
  <si>
    <t>Non GWA</t>
  </si>
  <si>
    <t>90.15</t>
  </si>
  <si>
    <t xml:space="preserve">Land near base of B Chalk and traverse at 90.15* along strike of regional dip to TD. Need seismic to confirm well path </t>
  </si>
  <si>
    <t>Dana Strunk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</si>
</sst>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Helv"/>
    </font>
    <font>
      <sz val="12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9"/>
      <name val="Arial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4" fillId="3" borderId="9" xfId="0" applyFont="1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right"/>
    </xf>
    <xf numFmtId="0" fontId="0" fillId="3" borderId="1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vertical="top" wrapText="1"/>
    </xf>
    <xf numFmtId="0" fontId="0" fillId="3" borderId="12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0" fontId="0" fillId="3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0" fillId="0" borderId="6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  <protection locked="0"/>
    </xf>
    <xf numFmtId="3" fontId="0" fillId="5" borderId="14" xfId="0" applyNumberForma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3" fontId="0" fillId="2" borderId="15" xfId="0" applyNumberFormat="1" applyFill="1" applyBorder="1" applyAlignment="1" applyProtection="1">
      <alignment horizontal="center"/>
    </xf>
    <xf numFmtId="3" fontId="0" fillId="2" borderId="16" xfId="0" applyNumberFormat="1" applyFill="1" applyBorder="1" applyAlignment="1" applyProtection="1">
      <alignment horizontal="center"/>
    </xf>
    <xf numFmtId="3" fontId="0" fillId="0" borderId="17" xfId="0" applyNumberForma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  <protection locked="0"/>
    </xf>
    <xf numFmtId="3" fontId="3" fillId="0" borderId="17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right"/>
    </xf>
    <xf numFmtId="2" fontId="3" fillId="2" borderId="13" xfId="0" applyNumberFormat="1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3" fontId="3" fillId="5" borderId="14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wrapText="1"/>
    </xf>
    <xf numFmtId="0" fontId="0" fillId="3" borderId="0" xfId="0" applyFill="1" applyBorder="1" applyAlignment="1" applyProtection="1"/>
    <xf numFmtId="0" fontId="14" fillId="3" borderId="0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left"/>
    </xf>
    <xf numFmtId="3" fontId="11" fillId="5" borderId="14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center"/>
    </xf>
    <xf numFmtId="0" fontId="6" fillId="3" borderId="0" xfId="0" applyFont="1" applyFill="1" applyBorder="1" applyAlignment="1">
      <alignment horizontal="left" indent="1"/>
    </xf>
    <xf numFmtId="0" fontId="0" fillId="3" borderId="0" xfId="0" applyFill="1" applyBorder="1"/>
    <xf numFmtId="0" fontId="6" fillId="3" borderId="0" xfId="0" applyFont="1" applyFill="1" applyBorder="1" applyAlignment="1">
      <alignment horizontal="left" indent="8"/>
    </xf>
    <xf numFmtId="6" fontId="6" fillId="3" borderId="0" xfId="0" applyNumberFormat="1" applyFont="1" applyFill="1" applyBorder="1" applyAlignment="1">
      <alignment horizontal="left" indent="8"/>
    </xf>
    <xf numFmtId="1" fontId="6" fillId="3" borderId="0" xfId="1" applyNumberFormat="1" applyFont="1" applyFill="1" applyBorder="1" applyAlignment="1">
      <alignment horizontal="left" indent="8"/>
    </xf>
    <xf numFmtId="0" fontId="3" fillId="3" borderId="10" xfId="0" applyFont="1" applyFill="1" applyBorder="1" applyAlignment="1" applyProtection="1">
      <alignment horizontal="center"/>
    </xf>
    <xf numFmtId="3" fontId="0" fillId="0" borderId="20" xfId="0" applyNumberForma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right"/>
    </xf>
    <xf numFmtId="0" fontId="0" fillId="3" borderId="21" xfId="0" applyFill="1" applyBorder="1" applyAlignment="1" applyProtection="1">
      <alignment horizontal="center"/>
    </xf>
    <xf numFmtId="49" fontId="3" fillId="2" borderId="22" xfId="0" applyNumberFormat="1" applyFont="1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49" fontId="12" fillId="2" borderId="18" xfId="0" applyNumberFormat="1" applyFont="1" applyFill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16" fillId="3" borderId="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3" fontId="0" fillId="2" borderId="30" xfId="0" applyNumberForma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left"/>
    </xf>
    <xf numFmtId="3" fontId="0" fillId="4" borderId="30" xfId="0" applyNumberFormat="1" applyFill="1" applyBorder="1" applyAlignment="1" applyProtection="1">
      <alignment horizontal="center"/>
    </xf>
    <xf numFmtId="0" fontId="0" fillId="0" borderId="26" xfId="0" applyFill="1" applyBorder="1" applyAlignment="1" applyProtection="1">
      <alignment vertical="top" wrapText="1"/>
    </xf>
    <xf numFmtId="0" fontId="0" fillId="0" borderId="27" xfId="0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left" vertical="top" wrapText="1"/>
      <protection locked="0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9" fillId="3" borderId="31" xfId="0" applyFont="1" applyFill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center" wrapText="1"/>
      <protection locked="0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wrapText="1"/>
    </xf>
    <xf numFmtId="0" fontId="3" fillId="3" borderId="38" xfId="0" applyFont="1" applyFill="1" applyBorder="1" applyAlignment="1" applyProtection="1">
      <alignment horizontal="center" wrapText="1"/>
    </xf>
    <xf numFmtId="0" fontId="0" fillId="3" borderId="25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49" fontId="15" fillId="2" borderId="18" xfId="0" applyNumberFormat="1" applyFont="1" applyFill="1" applyBorder="1" applyAlignment="1" applyProtection="1">
      <alignment horizontal="center"/>
    </xf>
    <xf numFmtId="49" fontId="15" fillId="2" borderId="29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  <xf numFmtId="0" fontId="3" fillId="3" borderId="36" xfId="0" quotePrefix="1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0" fillId="3" borderId="5" xfId="0" quotePrefix="1" applyFill="1" applyBorder="1" applyAlignment="1" applyProtection="1">
      <alignment horizontal="right" vertical="top"/>
    </xf>
    <xf numFmtId="0" fontId="0" fillId="3" borderId="8" xfId="0" applyFill="1" applyBorder="1" applyAlignment="1" applyProtection="1">
      <alignment horizontal="right" vertical="top"/>
    </xf>
    <xf numFmtId="0" fontId="9" fillId="2" borderId="25" xfId="0" applyFont="1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3" borderId="8" xfId="0" quotePrefix="1" applyFill="1" applyBorder="1" applyAlignment="1" applyProtection="1">
      <alignment horizontal="right" vertical="top"/>
    </xf>
    <xf numFmtId="0" fontId="0" fillId="3" borderId="12" xfId="0" quotePrefix="1" applyFill="1" applyBorder="1" applyAlignment="1" applyProtection="1">
      <alignment horizontal="right" vertical="top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13" fillId="5" borderId="5" xfId="0" applyFont="1" applyFill="1" applyBorder="1" applyAlignment="1" applyProtection="1">
      <alignment horizontal="center" wrapText="1"/>
      <protection locked="0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2" borderId="41" xfId="0" applyFill="1" applyBorder="1" applyAlignment="1" applyProtection="1">
      <alignment horizontal="left" vertical="top" wrapText="1"/>
      <protection locked="0"/>
    </xf>
    <xf numFmtId="0" fontId="0" fillId="2" borderId="42" xfId="0" applyFill="1" applyBorder="1" applyAlignment="1" applyProtection="1">
      <alignment horizontal="left" vertical="top" wrapText="1"/>
      <protection locked="0"/>
    </xf>
    <xf numFmtId="0" fontId="0" fillId="2" borderId="43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3" borderId="43" xfId="0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9" fillId="2" borderId="3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5" fillId="2" borderId="34" xfId="0" applyFont="1" applyFill="1" applyBorder="1" applyAlignment="1" applyProtection="1">
      <alignment horizontal="left" vertical="top" wrapText="1"/>
      <protection locked="0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31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22" xfId="0" applyFont="1" applyFill="1" applyBorder="1" applyAlignment="1" applyProtection="1">
      <alignment horizontal="left" vertical="top" wrapText="1"/>
      <protection locked="0"/>
    </xf>
    <xf numFmtId="0" fontId="15" fillId="2" borderId="23" xfId="0" applyFont="1" applyFill="1" applyBorder="1" applyAlignment="1" applyProtection="1">
      <alignment horizontal="left" vertical="top" wrapText="1"/>
      <protection locked="0"/>
    </xf>
    <xf numFmtId="0" fontId="15" fillId="2" borderId="24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/>
    </xf>
    <xf numFmtId="15" fontId="0" fillId="3" borderId="10" xfId="0" applyNumberForma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4"/>
  <sheetViews>
    <sheetView tabSelected="1" zoomScale="90" zoomScaleNormal="90" workbookViewId="0">
      <selection activeCell="O53" sqref="O53"/>
    </sheetView>
  </sheetViews>
  <sheetFormatPr defaultRowHeight="12.75" x14ac:dyDescent="0.2"/>
  <cols>
    <col min="1" max="1" width="2" style="4" customWidth="1"/>
    <col min="2" max="2" width="2.140625" style="4" customWidth="1"/>
    <col min="3" max="3" width="15.140625" style="4" customWidth="1"/>
    <col min="4" max="4" width="17.5703125" style="5" customWidth="1"/>
    <col min="5" max="5" width="0.7109375" style="4" customWidth="1"/>
    <col min="6" max="6" width="11.42578125" style="4" bestFit="1" customWidth="1"/>
    <col min="7" max="7" width="3.42578125" style="4" customWidth="1"/>
    <col min="8" max="8" width="20.140625" style="4" bestFit="1" customWidth="1"/>
    <col min="9" max="9" width="0.85546875" style="4" customWidth="1"/>
    <col min="10" max="10" width="12.42578125" style="4" customWidth="1"/>
    <col min="11" max="11" width="5.5703125" style="4" customWidth="1"/>
    <col min="12" max="12" width="9.140625" style="4"/>
    <col min="13" max="13" width="2.5703125" style="4" customWidth="1"/>
    <col min="14" max="14" width="2" style="4" customWidth="1"/>
    <col min="15" max="20" width="9.140625" style="4"/>
    <col min="21" max="21" width="9.140625" style="4" hidden="1" customWidth="1"/>
    <col min="22" max="16384" width="9.140625" style="4"/>
  </cols>
  <sheetData>
    <row r="1" spans="2:21" ht="10.5" customHeight="1" thickBot="1" x14ac:dyDescent="0.25"/>
    <row r="2" spans="2:21" ht="6.75" customHeight="1" x14ac:dyDescent="0.2">
      <c r="B2" s="6"/>
      <c r="C2" s="7"/>
      <c r="D2" s="8"/>
      <c r="E2" s="7"/>
      <c r="F2" s="7"/>
      <c r="G2" s="7"/>
      <c r="H2" s="7"/>
      <c r="I2" s="7"/>
      <c r="J2" s="7"/>
      <c r="K2" s="7"/>
      <c r="L2" s="7"/>
      <c r="M2" s="9"/>
    </row>
    <row r="3" spans="2:21" ht="18.75" thickBot="1" x14ac:dyDescent="0.3">
      <c r="B3" s="10"/>
      <c r="C3" s="134" t="s">
        <v>66</v>
      </c>
      <c r="D3" s="134"/>
      <c r="E3" s="134"/>
      <c r="F3" s="134"/>
      <c r="G3" s="134"/>
      <c r="H3" s="134"/>
      <c r="I3" s="134"/>
      <c r="J3" s="134"/>
      <c r="K3" s="134"/>
      <c r="L3" s="134"/>
      <c r="M3" s="11"/>
    </row>
    <row r="4" spans="2:21" ht="4.5" customHeight="1" thickTop="1" thickBot="1" x14ac:dyDescent="0.3">
      <c r="B4" s="10"/>
      <c r="C4" s="12"/>
      <c r="D4" s="13"/>
      <c r="E4" s="12"/>
      <c r="F4" s="14"/>
      <c r="G4" s="14"/>
      <c r="H4" s="14"/>
      <c r="I4" s="14"/>
      <c r="J4" s="14"/>
      <c r="K4" s="14"/>
      <c r="L4" s="14"/>
      <c r="M4" s="15"/>
    </row>
    <row r="5" spans="2:21" x14ac:dyDescent="0.2">
      <c r="B5" s="10"/>
      <c r="C5" s="135" t="s">
        <v>10</v>
      </c>
      <c r="D5" s="16" t="s">
        <v>29</v>
      </c>
      <c r="E5" s="7"/>
      <c r="F5" s="1">
        <v>290</v>
      </c>
      <c r="G5" s="7"/>
      <c r="H5" s="101" t="s">
        <v>8</v>
      </c>
      <c r="I5" s="7"/>
      <c r="J5" s="1">
        <v>250</v>
      </c>
      <c r="K5" s="7"/>
      <c r="L5" s="2" t="s">
        <v>9</v>
      </c>
      <c r="M5" s="17"/>
      <c r="U5" s="4" t="s">
        <v>2</v>
      </c>
    </row>
    <row r="6" spans="2:21" ht="3" customHeight="1" x14ac:dyDescent="0.2">
      <c r="B6" s="10"/>
      <c r="C6" s="136"/>
      <c r="D6" s="18"/>
      <c r="E6" s="12"/>
      <c r="F6" s="12"/>
      <c r="G6" s="12"/>
      <c r="H6" s="12"/>
      <c r="I6" s="12"/>
      <c r="J6" s="12"/>
      <c r="K6" s="12"/>
      <c r="L6" s="17"/>
      <c r="M6" s="17"/>
      <c r="U6" s="21" t="s">
        <v>8</v>
      </c>
    </row>
    <row r="7" spans="2:21" x14ac:dyDescent="0.2">
      <c r="B7" s="10"/>
      <c r="C7" s="136"/>
      <c r="D7" s="18"/>
      <c r="E7" s="12"/>
      <c r="F7" s="19" t="s">
        <v>4</v>
      </c>
      <c r="G7" s="19"/>
      <c r="H7" s="19" t="s">
        <v>5</v>
      </c>
      <c r="I7" s="19"/>
      <c r="J7" s="19" t="s">
        <v>6</v>
      </c>
      <c r="K7" s="19"/>
      <c r="L7" s="20" t="s">
        <v>7</v>
      </c>
      <c r="M7" s="17"/>
      <c r="U7" s="4" t="s">
        <v>9</v>
      </c>
    </row>
    <row r="8" spans="2:21" ht="3" customHeight="1" x14ac:dyDescent="0.2">
      <c r="B8" s="10"/>
      <c r="C8" s="136"/>
      <c r="D8" s="18"/>
      <c r="E8" s="12"/>
      <c r="F8" s="19"/>
      <c r="G8" s="19"/>
      <c r="H8" s="19"/>
      <c r="I8" s="19"/>
      <c r="J8" s="19"/>
      <c r="K8" s="19"/>
      <c r="L8" s="20"/>
      <c r="M8" s="17"/>
      <c r="U8" s="4" t="s">
        <v>3</v>
      </c>
    </row>
    <row r="9" spans="2:21" x14ac:dyDescent="0.2">
      <c r="B9" s="10"/>
      <c r="C9" s="136"/>
      <c r="D9" s="18" t="s">
        <v>11</v>
      </c>
      <c r="E9" s="12"/>
      <c r="F9" s="85" t="s">
        <v>67</v>
      </c>
      <c r="G9" s="12"/>
      <c r="H9" s="3">
        <v>27</v>
      </c>
      <c r="I9" s="12"/>
      <c r="J9" s="85" t="s">
        <v>68</v>
      </c>
      <c r="K9" s="12"/>
      <c r="L9" s="86" t="s">
        <v>69</v>
      </c>
      <c r="M9" s="17"/>
      <c r="U9" s="4" t="s">
        <v>26</v>
      </c>
    </row>
    <row r="10" spans="2:21" ht="3" customHeight="1" x14ac:dyDescent="0.2">
      <c r="B10" s="10"/>
      <c r="C10" s="136"/>
      <c r="D10" s="18"/>
      <c r="E10" s="12"/>
      <c r="F10" s="12"/>
      <c r="G10" s="12"/>
      <c r="H10" s="12"/>
      <c r="I10" s="12"/>
      <c r="J10" s="12"/>
      <c r="K10" s="12"/>
      <c r="L10" s="17"/>
      <c r="M10" s="17"/>
      <c r="U10" s="4" t="s">
        <v>27</v>
      </c>
    </row>
    <row r="11" spans="2:21" ht="13.5" thickBot="1" x14ac:dyDescent="0.25">
      <c r="B11" s="10"/>
      <c r="C11" s="137"/>
      <c r="D11" s="22" t="s">
        <v>12</v>
      </c>
      <c r="E11" s="23"/>
      <c r="F11" s="109">
        <v>40.626440000000002</v>
      </c>
      <c r="G11" s="110"/>
      <c r="H11" s="111"/>
      <c r="I11" s="23"/>
      <c r="J11" s="109">
        <v>-103.95466999999999</v>
      </c>
      <c r="K11" s="110"/>
      <c r="L11" s="112"/>
      <c r="M11" s="17"/>
      <c r="U11" s="4" t="s">
        <v>28</v>
      </c>
    </row>
    <row r="12" spans="2:21" ht="7.5" customHeight="1" thickBot="1" x14ac:dyDescent="0.25">
      <c r="B12" s="10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7"/>
      <c r="R12" s="12"/>
    </row>
    <row r="13" spans="2:21" x14ac:dyDescent="0.2">
      <c r="B13" s="10"/>
      <c r="C13" s="135" t="s">
        <v>13</v>
      </c>
      <c r="D13" s="16" t="s">
        <v>29</v>
      </c>
      <c r="E13" s="7"/>
      <c r="F13" s="1">
        <v>660</v>
      </c>
      <c r="G13" s="7"/>
      <c r="H13" s="101" t="s">
        <v>2</v>
      </c>
      <c r="I13" s="7"/>
      <c r="J13" s="1">
        <v>660</v>
      </c>
      <c r="K13" s="7"/>
      <c r="L13" s="102" t="s">
        <v>9</v>
      </c>
      <c r="M13" s="17"/>
    </row>
    <row r="14" spans="2:21" ht="3" customHeight="1" x14ac:dyDescent="0.2">
      <c r="B14" s="10"/>
      <c r="C14" s="136"/>
      <c r="D14" s="18"/>
      <c r="E14" s="12"/>
      <c r="F14" s="12"/>
      <c r="G14" s="12"/>
      <c r="H14" s="12"/>
      <c r="I14" s="12"/>
      <c r="J14" s="12"/>
      <c r="K14" s="12"/>
      <c r="L14" s="17"/>
      <c r="M14" s="17"/>
    </row>
    <row r="15" spans="2:21" x14ac:dyDescent="0.2">
      <c r="B15" s="10"/>
      <c r="C15" s="136"/>
      <c r="D15" s="18"/>
      <c r="E15" s="12"/>
      <c r="F15" s="19" t="s">
        <v>4</v>
      </c>
      <c r="G15" s="19"/>
      <c r="H15" s="19" t="s">
        <v>5</v>
      </c>
      <c r="I15" s="19"/>
      <c r="J15" s="19" t="s">
        <v>6</v>
      </c>
      <c r="K15" s="19"/>
      <c r="L15" s="20" t="s">
        <v>7</v>
      </c>
      <c r="M15" s="17"/>
    </row>
    <row r="16" spans="2:21" ht="3" customHeight="1" x14ac:dyDescent="0.2">
      <c r="B16" s="10"/>
      <c r="C16" s="136"/>
      <c r="D16" s="18"/>
      <c r="E16" s="12"/>
      <c r="F16" s="19"/>
      <c r="G16" s="19"/>
      <c r="H16" s="19"/>
      <c r="I16" s="19"/>
      <c r="J16" s="19"/>
      <c r="K16" s="19"/>
      <c r="L16" s="20"/>
      <c r="M16" s="17"/>
    </row>
    <row r="17" spans="2:13" x14ac:dyDescent="0.2">
      <c r="B17" s="10"/>
      <c r="C17" s="136"/>
      <c r="D17" s="18" t="s">
        <v>11</v>
      </c>
      <c r="E17" s="12"/>
      <c r="F17" s="85" t="s">
        <v>70</v>
      </c>
      <c r="G17" s="12"/>
      <c r="H17" s="3">
        <v>27</v>
      </c>
      <c r="I17" s="12"/>
      <c r="J17" s="85" t="s">
        <v>68</v>
      </c>
      <c r="K17" s="12"/>
      <c r="L17" s="86" t="s">
        <v>69</v>
      </c>
      <c r="M17" s="17"/>
    </row>
    <row r="18" spans="2:13" ht="3" customHeight="1" x14ac:dyDescent="0.2">
      <c r="B18" s="10"/>
      <c r="C18" s="136"/>
      <c r="D18" s="18"/>
      <c r="E18" s="12"/>
      <c r="F18" s="12"/>
      <c r="G18" s="12"/>
      <c r="H18" s="12"/>
      <c r="I18" s="12"/>
      <c r="J18" s="12"/>
      <c r="K18" s="12"/>
      <c r="L18" s="17"/>
      <c r="M18" s="17"/>
    </row>
    <row r="19" spans="2:13" ht="3" customHeight="1" x14ac:dyDescent="0.2">
      <c r="B19" s="10"/>
      <c r="C19" s="136"/>
      <c r="D19" s="13"/>
      <c r="E19" s="12"/>
      <c r="F19" s="12"/>
      <c r="G19" s="12"/>
      <c r="H19" s="12"/>
      <c r="I19" s="12"/>
      <c r="J19" s="12"/>
      <c r="K19" s="12"/>
      <c r="L19" s="17"/>
      <c r="M19" s="17"/>
    </row>
    <row r="20" spans="2:13" ht="13.5" thickBot="1" x14ac:dyDescent="0.25">
      <c r="B20" s="10"/>
      <c r="C20" s="137"/>
      <c r="D20" s="22" t="s">
        <v>12</v>
      </c>
      <c r="E20" s="23"/>
      <c r="F20" s="109">
        <v>40.63832</v>
      </c>
      <c r="G20" s="110"/>
      <c r="H20" s="111"/>
      <c r="I20" s="23"/>
      <c r="J20" s="109">
        <v>-103.95585</v>
      </c>
      <c r="K20" s="110"/>
      <c r="L20" s="112"/>
      <c r="M20" s="17"/>
    </row>
    <row r="21" spans="2:13" ht="7.5" customHeight="1" thickBot="1" x14ac:dyDescent="0.25">
      <c r="B21" s="10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7"/>
    </row>
    <row r="22" spans="2:13" x14ac:dyDescent="0.2">
      <c r="B22" s="10"/>
      <c r="C22" s="135" t="s">
        <v>1</v>
      </c>
      <c r="D22" s="16" t="s">
        <v>14</v>
      </c>
      <c r="E22" s="7"/>
      <c r="F22" s="1">
        <v>4920</v>
      </c>
      <c r="G22" s="7"/>
      <c r="H22" s="8" t="s">
        <v>0</v>
      </c>
      <c r="I22" s="7"/>
      <c r="J22" s="7"/>
      <c r="K22" s="7"/>
      <c r="L22" s="9"/>
      <c r="M22" s="17"/>
    </row>
    <row r="23" spans="2:13" ht="3" customHeight="1" x14ac:dyDescent="0.2">
      <c r="B23" s="10"/>
      <c r="C23" s="136"/>
      <c r="D23" s="18"/>
      <c r="E23" s="12"/>
      <c r="F23" s="12"/>
      <c r="G23" s="12"/>
      <c r="H23" s="12"/>
      <c r="I23" s="12"/>
      <c r="J23" s="12"/>
      <c r="K23" s="12"/>
      <c r="L23" s="17"/>
      <c r="M23" s="17"/>
    </row>
    <row r="24" spans="2:13" x14ac:dyDescent="0.2">
      <c r="B24" s="10"/>
      <c r="C24" s="136"/>
      <c r="D24" s="18" t="s">
        <v>20</v>
      </c>
      <c r="E24" s="12"/>
      <c r="F24" s="3">
        <v>24</v>
      </c>
      <c r="G24" s="30"/>
      <c r="H24" s="58"/>
      <c r="I24" s="12"/>
      <c r="J24" s="18"/>
      <c r="K24" s="12"/>
      <c r="L24" s="20"/>
      <c r="M24" s="17"/>
    </row>
    <row r="25" spans="2:13" ht="3" customHeight="1" x14ac:dyDescent="0.2">
      <c r="B25" s="10"/>
      <c r="C25" s="136"/>
      <c r="D25" s="18"/>
      <c r="E25" s="12"/>
      <c r="F25" s="12"/>
      <c r="G25" s="12"/>
      <c r="H25" s="12"/>
      <c r="I25" s="12"/>
      <c r="J25" s="12"/>
      <c r="K25" s="12"/>
      <c r="L25" s="17"/>
      <c r="M25" s="17"/>
    </row>
    <row r="26" spans="2:13" ht="13.5" thickBot="1" x14ac:dyDescent="0.25">
      <c r="B26" s="10"/>
      <c r="C26" s="137"/>
      <c r="D26" s="22" t="s">
        <v>15</v>
      </c>
      <c r="E26" s="23"/>
      <c r="F26" s="37">
        <f>F22+F24</f>
        <v>4944</v>
      </c>
      <c r="G26" s="23"/>
      <c r="H26" s="24" t="s">
        <v>0</v>
      </c>
      <c r="I26" s="23"/>
      <c r="J26" s="23"/>
      <c r="K26" s="23"/>
      <c r="L26" s="25"/>
      <c r="M26" s="17"/>
    </row>
    <row r="27" spans="2:13" ht="7.5" customHeight="1" thickBot="1" x14ac:dyDescent="0.25">
      <c r="B27" s="10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7"/>
    </row>
    <row r="28" spans="2:13" x14ac:dyDescent="0.2">
      <c r="B28" s="10"/>
      <c r="C28" s="138" t="s">
        <v>31</v>
      </c>
      <c r="D28" s="34" t="s">
        <v>22</v>
      </c>
      <c r="E28" s="7"/>
      <c r="F28" s="36"/>
      <c r="G28" s="7"/>
      <c r="H28" s="7"/>
      <c r="I28" s="7"/>
      <c r="J28" s="125" t="s">
        <v>25</v>
      </c>
      <c r="K28" s="126"/>
      <c r="L28" s="127"/>
      <c r="M28" s="17"/>
    </row>
    <row r="29" spans="2:13" ht="12" customHeight="1" thickBot="1" x14ac:dyDescent="0.25">
      <c r="B29" s="10"/>
      <c r="C29" s="136"/>
      <c r="D29" s="35" t="s">
        <v>23</v>
      </c>
      <c r="E29" s="12"/>
      <c r="F29" s="12"/>
      <c r="G29" s="12"/>
      <c r="H29" s="12"/>
      <c r="I29" s="12"/>
      <c r="J29" s="128" t="s">
        <v>32</v>
      </c>
      <c r="K29" s="129"/>
      <c r="L29" s="130"/>
      <c r="M29" s="17"/>
    </row>
    <row r="30" spans="2:13" ht="4.5" customHeight="1" thickBot="1" x14ac:dyDescent="0.25">
      <c r="B30" s="10"/>
      <c r="C30" s="136"/>
      <c r="D30" s="18"/>
      <c r="E30" s="12"/>
      <c r="F30" s="12"/>
      <c r="G30" s="12"/>
      <c r="H30" s="12"/>
      <c r="I30" s="12"/>
      <c r="J30" s="12"/>
      <c r="K30" s="12"/>
      <c r="L30" s="55"/>
      <c r="M30" s="17"/>
    </row>
    <row r="31" spans="2:13" ht="10.5" customHeight="1" x14ac:dyDescent="0.2">
      <c r="B31" s="10"/>
      <c r="C31" s="136"/>
      <c r="D31" s="18"/>
      <c r="E31" s="12"/>
      <c r="F31" s="113" t="s">
        <v>37</v>
      </c>
      <c r="G31" s="114"/>
      <c r="H31" s="115"/>
      <c r="I31" s="12"/>
      <c r="J31" s="119" t="s">
        <v>38</v>
      </c>
      <c r="K31" s="120"/>
      <c r="L31" s="121"/>
      <c r="M31" s="17"/>
    </row>
    <row r="32" spans="2:13" ht="18.75" customHeight="1" thickBot="1" x14ac:dyDescent="0.25">
      <c r="B32" s="10"/>
      <c r="C32" s="136"/>
      <c r="D32" s="18"/>
      <c r="E32" s="12"/>
      <c r="F32" s="116"/>
      <c r="G32" s="117"/>
      <c r="H32" s="118"/>
      <c r="I32" s="12"/>
      <c r="J32" s="122"/>
      <c r="K32" s="123"/>
      <c r="L32" s="124"/>
      <c r="M32" s="17"/>
    </row>
    <row r="33" spans="2:15" ht="12" customHeight="1" x14ac:dyDescent="0.2">
      <c r="B33" s="10"/>
      <c r="C33" s="136"/>
      <c r="D33" s="18" t="s">
        <v>39</v>
      </c>
      <c r="E33" s="12"/>
      <c r="F33" s="45">
        <f>IF(OR(J33="N/A",J33=""),"N/A",($F$26-J33))</f>
        <v>5880</v>
      </c>
      <c r="G33" s="12"/>
      <c r="H33" s="26" t="s">
        <v>19</v>
      </c>
      <c r="I33" s="12"/>
      <c r="J33" s="41">
        <v>-936</v>
      </c>
      <c r="K33" s="106" t="s">
        <v>30</v>
      </c>
      <c r="L33" s="107"/>
      <c r="M33" s="17"/>
    </row>
    <row r="34" spans="2:15" ht="6" customHeight="1" x14ac:dyDescent="0.2">
      <c r="B34" s="10"/>
      <c r="C34" s="136"/>
      <c r="D34" s="18"/>
      <c r="E34" s="12"/>
      <c r="F34" s="46"/>
      <c r="G34" s="12"/>
      <c r="H34" s="17"/>
      <c r="I34" s="12"/>
      <c r="J34" s="10"/>
      <c r="K34" s="42"/>
      <c r="L34" s="43"/>
      <c r="M34" s="17"/>
    </row>
    <row r="35" spans="2:15" ht="12" customHeight="1" x14ac:dyDescent="0.2">
      <c r="B35" s="10"/>
      <c r="C35" s="136"/>
      <c r="D35" s="18" t="s">
        <v>24</v>
      </c>
      <c r="E35" s="12"/>
      <c r="F35" s="44">
        <f>IF(OR(J35="N/A",J35=""),"N/A",($F$26-J35))</f>
        <v>5946</v>
      </c>
      <c r="G35" s="12"/>
      <c r="H35" s="26" t="s">
        <v>19</v>
      </c>
      <c r="I35" s="12"/>
      <c r="J35" s="41">
        <v>-1002</v>
      </c>
      <c r="K35" s="106" t="s">
        <v>30</v>
      </c>
      <c r="L35" s="107"/>
      <c r="M35" s="17"/>
    </row>
    <row r="36" spans="2:15" ht="6" customHeight="1" x14ac:dyDescent="0.2">
      <c r="B36" s="10"/>
      <c r="C36" s="136"/>
      <c r="D36" s="18"/>
      <c r="E36" s="12"/>
      <c r="F36" s="46"/>
      <c r="G36" s="12"/>
      <c r="H36" s="17"/>
      <c r="I36" s="12"/>
      <c r="J36" s="10"/>
      <c r="K36" s="42"/>
      <c r="L36" s="43"/>
      <c r="M36" s="17"/>
    </row>
    <row r="37" spans="2:15" ht="12" customHeight="1" x14ac:dyDescent="0.2">
      <c r="B37" s="10"/>
      <c r="C37" s="136"/>
      <c r="D37" s="18" t="s">
        <v>33</v>
      </c>
      <c r="E37" s="12"/>
      <c r="F37" s="44">
        <f>IF(OR(J37="N/A",J37=""),"N/A",($F$26-J37))</f>
        <v>5959</v>
      </c>
      <c r="G37" s="12"/>
      <c r="H37" s="26" t="s">
        <v>19</v>
      </c>
      <c r="I37" s="12"/>
      <c r="J37" s="40">
        <v>-1015</v>
      </c>
      <c r="K37" s="106" t="s">
        <v>30</v>
      </c>
      <c r="L37" s="107"/>
      <c r="M37" s="17"/>
    </row>
    <row r="38" spans="2:15" ht="6" customHeight="1" x14ac:dyDescent="0.2">
      <c r="B38" s="10"/>
      <c r="C38" s="136"/>
      <c r="D38" s="18"/>
      <c r="E38" s="12"/>
      <c r="F38" s="46"/>
      <c r="G38" s="12"/>
      <c r="H38" s="17"/>
      <c r="I38" s="12"/>
      <c r="J38" s="10"/>
      <c r="K38" s="42"/>
      <c r="L38" s="43"/>
      <c r="M38" s="17"/>
    </row>
    <row r="39" spans="2:15" ht="12" customHeight="1" x14ac:dyDescent="0.2">
      <c r="B39" s="10"/>
      <c r="C39" s="136"/>
      <c r="D39" s="18" t="s">
        <v>40</v>
      </c>
      <c r="E39" s="12"/>
      <c r="F39" s="44">
        <f>IF(OR(J39="N/A",J39=""),"N/A",($F$26-J39))</f>
        <v>5985</v>
      </c>
      <c r="G39" s="12"/>
      <c r="H39" s="26" t="s">
        <v>19</v>
      </c>
      <c r="I39" s="12"/>
      <c r="J39" s="41">
        <v>-1041</v>
      </c>
      <c r="K39" s="106" t="s">
        <v>30</v>
      </c>
      <c r="L39" s="107"/>
      <c r="M39" s="17"/>
    </row>
    <row r="40" spans="2:15" ht="6" customHeight="1" x14ac:dyDescent="0.2">
      <c r="B40" s="10"/>
      <c r="C40" s="136"/>
      <c r="D40" s="18"/>
      <c r="E40" s="12"/>
      <c r="F40" s="46"/>
      <c r="G40" s="12"/>
      <c r="H40" s="17"/>
      <c r="I40" s="12"/>
      <c r="J40" s="10"/>
      <c r="K40" s="42"/>
      <c r="L40" s="43"/>
      <c r="M40" s="17"/>
    </row>
    <row r="41" spans="2:15" ht="12" customHeight="1" x14ac:dyDescent="0.2">
      <c r="B41" s="10"/>
      <c r="C41" s="136"/>
      <c r="D41" s="18" t="s">
        <v>34</v>
      </c>
      <c r="E41" s="12"/>
      <c r="F41" s="44">
        <f>IF(OR(J41="N/A",J41=""),"N/A",($F$26-J41))</f>
        <v>6049</v>
      </c>
      <c r="G41" s="12"/>
      <c r="H41" s="26" t="s">
        <v>19</v>
      </c>
      <c r="I41" s="12"/>
      <c r="J41" s="41">
        <v>-1105</v>
      </c>
      <c r="K41" s="106" t="s">
        <v>30</v>
      </c>
      <c r="L41" s="107"/>
      <c r="M41" s="17"/>
    </row>
    <row r="42" spans="2:15" ht="6" customHeight="1" x14ac:dyDescent="0.2">
      <c r="B42" s="10"/>
      <c r="C42" s="136"/>
      <c r="D42" s="18"/>
      <c r="E42" s="12"/>
      <c r="F42" s="46"/>
      <c r="G42" s="12"/>
      <c r="H42" s="17"/>
      <c r="I42" s="12"/>
      <c r="J42" s="10"/>
      <c r="K42" s="42"/>
      <c r="L42" s="43"/>
      <c r="M42" s="17"/>
    </row>
    <row r="43" spans="2:15" ht="12" customHeight="1" x14ac:dyDescent="0.2">
      <c r="B43" s="10"/>
      <c r="C43" s="136"/>
      <c r="D43" s="76" t="s">
        <v>46</v>
      </c>
      <c r="E43" s="12"/>
      <c r="F43" s="44">
        <f>IF(OR(J43="N/A",J43=""),"N/A",($F$26-J43))</f>
        <v>6070</v>
      </c>
      <c r="G43" s="12"/>
      <c r="H43" s="26" t="s">
        <v>19</v>
      </c>
      <c r="I43" s="12"/>
      <c r="J43" s="41">
        <v>-1126</v>
      </c>
      <c r="K43" s="106" t="s">
        <v>30</v>
      </c>
      <c r="L43" s="107"/>
      <c r="M43" s="17"/>
      <c r="O43" s="5"/>
    </row>
    <row r="44" spans="2:15" ht="6" customHeight="1" x14ac:dyDescent="0.2">
      <c r="B44" s="10"/>
      <c r="C44" s="136"/>
      <c r="D44" s="76"/>
      <c r="E44" s="12"/>
      <c r="F44" s="46"/>
      <c r="G44" s="12"/>
      <c r="H44" s="26"/>
      <c r="I44" s="12"/>
      <c r="J44" s="10"/>
      <c r="K44" s="42"/>
      <c r="L44" s="43"/>
      <c r="M44" s="17"/>
    </row>
    <row r="45" spans="2:15" ht="12" customHeight="1" x14ac:dyDescent="0.2">
      <c r="B45" s="10"/>
      <c r="C45" s="136"/>
      <c r="D45" s="76" t="s">
        <v>47</v>
      </c>
      <c r="E45" s="12"/>
      <c r="F45" s="44">
        <f>IF(OR(J45="N/A",J45=""),"N/A",($F$26-J45))</f>
        <v>6085</v>
      </c>
      <c r="G45" s="12"/>
      <c r="H45" s="26" t="s">
        <v>19</v>
      </c>
      <c r="I45" s="12"/>
      <c r="J45" s="41">
        <v>-1141</v>
      </c>
      <c r="K45" s="106" t="s">
        <v>30</v>
      </c>
      <c r="L45" s="107"/>
      <c r="M45" s="17"/>
    </row>
    <row r="46" spans="2:15" ht="6" customHeight="1" x14ac:dyDescent="0.2">
      <c r="B46" s="10"/>
      <c r="C46" s="136"/>
      <c r="D46" s="76"/>
      <c r="E46" s="12"/>
      <c r="F46" s="46"/>
      <c r="G46" s="12"/>
      <c r="H46" s="26"/>
      <c r="I46" s="12"/>
      <c r="J46" s="39"/>
      <c r="K46" s="42"/>
      <c r="L46" s="43"/>
      <c r="M46" s="17"/>
      <c r="O46" s="12"/>
    </row>
    <row r="47" spans="2:15" ht="12" customHeight="1" x14ac:dyDescent="0.2">
      <c r="B47" s="10"/>
      <c r="C47" s="136"/>
      <c r="D47" s="76" t="s">
        <v>45</v>
      </c>
      <c r="E47" s="12"/>
      <c r="F47" s="44" t="str">
        <f>IF(OR(J47="N/A",J47=""),"N/A",($F$26-J47))</f>
        <v>N/A</v>
      </c>
      <c r="G47" s="12"/>
      <c r="H47" s="26" t="s">
        <v>19</v>
      </c>
      <c r="I47" s="12"/>
      <c r="J47" s="41"/>
      <c r="K47" s="106" t="s">
        <v>30</v>
      </c>
      <c r="L47" s="107"/>
      <c r="M47" s="17"/>
      <c r="O47" s="12"/>
    </row>
    <row r="48" spans="2:15" ht="6" customHeight="1" x14ac:dyDescent="0.2">
      <c r="B48" s="10"/>
      <c r="C48" s="136"/>
      <c r="D48" s="76"/>
      <c r="E48" s="12"/>
      <c r="F48" s="46"/>
      <c r="G48" s="12"/>
      <c r="H48" s="26"/>
      <c r="I48" s="12"/>
      <c r="J48" s="10"/>
      <c r="K48" s="42"/>
      <c r="L48" s="43"/>
      <c r="M48" s="17"/>
      <c r="O48" s="12"/>
    </row>
    <row r="49" spans="2:20" ht="12" customHeight="1" x14ac:dyDescent="0.2">
      <c r="B49" s="10"/>
      <c r="C49" s="136"/>
      <c r="D49" s="76" t="s">
        <v>48</v>
      </c>
      <c r="E49" s="12"/>
      <c r="F49" s="44" t="str">
        <f>IF(OR(J49="N/A",J49=""),"N/A",($F$26-J49))</f>
        <v>N/A</v>
      </c>
      <c r="G49" s="12"/>
      <c r="H49" s="26" t="s">
        <v>19</v>
      </c>
      <c r="I49" s="12"/>
      <c r="J49" s="41"/>
      <c r="K49" s="106" t="s">
        <v>30</v>
      </c>
      <c r="L49" s="107"/>
      <c r="M49" s="17"/>
      <c r="O49" s="12"/>
      <c r="R49" s="50"/>
    </row>
    <row r="50" spans="2:20" ht="6" customHeight="1" x14ac:dyDescent="0.2">
      <c r="B50" s="10"/>
      <c r="C50" s="136"/>
      <c r="D50" s="76"/>
      <c r="E50" s="12"/>
      <c r="F50" s="46"/>
      <c r="G50" s="12"/>
      <c r="H50" s="26"/>
      <c r="I50" s="12"/>
      <c r="J50" s="39"/>
      <c r="K50" s="42"/>
      <c r="L50" s="43"/>
      <c r="M50" s="17"/>
      <c r="O50" s="12"/>
    </row>
    <row r="51" spans="2:20" ht="12" customHeight="1" x14ac:dyDescent="0.2">
      <c r="B51" s="10"/>
      <c r="C51" s="136"/>
      <c r="D51" s="76" t="s">
        <v>49</v>
      </c>
      <c r="E51" s="12"/>
      <c r="F51" s="44" t="str">
        <f>IF(OR(J51="N/A",J51=""),"N/A",($F$26-J51))</f>
        <v>N/A</v>
      </c>
      <c r="G51" s="12"/>
      <c r="H51" s="26" t="s">
        <v>19</v>
      </c>
      <c r="I51" s="12"/>
      <c r="J51" s="47"/>
      <c r="K51" s="106" t="s">
        <v>30</v>
      </c>
      <c r="L51" s="107"/>
      <c r="M51" s="17"/>
      <c r="O51" s="12"/>
    </row>
    <row r="52" spans="2:20" ht="6" customHeight="1" x14ac:dyDescent="0.2">
      <c r="B52" s="10"/>
      <c r="C52" s="136"/>
      <c r="D52" s="76"/>
      <c r="E52" s="12"/>
      <c r="F52" s="48"/>
      <c r="G52" s="12"/>
      <c r="H52" s="26"/>
      <c r="I52" s="12"/>
      <c r="J52" s="49"/>
      <c r="K52" s="42"/>
      <c r="L52" s="43"/>
      <c r="M52" s="17"/>
      <c r="O52" s="12"/>
    </row>
    <row r="53" spans="2:20" ht="12" customHeight="1" x14ac:dyDescent="0.2">
      <c r="B53" s="10"/>
      <c r="C53" s="136"/>
      <c r="D53" s="76" t="s">
        <v>50</v>
      </c>
      <c r="E53" s="12"/>
      <c r="F53" s="44" t="str">
        <f>IF(OR(J53="N/A",J53=""),"N/A",($F$26-J53))</f>
        <v>N/A</v>
      </c>
      <c r="G53" s="12"/>
      <c r="H53" s="26" t="s">
        <v>19</v>
      </c>
      <c r="I53" s="12"/>
      <c r="J53" s="56"/>
      <c r="K53" s="106" t="s">
        <v>30</v>
      </c>
      <c r="L53" s="107"/>
      <c r="M53" s="17"/>
      <c r="O53" s="62"/>
      <c r="P53" s="63"/>
      <c r="Q53" s="63"/>
      <c r="R53" s="5"/>
      <c r="T53" s="5"/>
    </row>
    <row r="54" spans="2:20" ht="6" customHeight="1" x14ac:dyDescent="0.2">
      <c r="B54" s="10"/>
      <c r="C54" s="136"/>
      <c r="D54" s="76"/>
      <c r="E54" s="12"/>
      <c r="F54" s="48"/>
      <c r="G54" s="12"/>
      <c r="H54" s="26"/>
      <c r="I54" s="12"/>
      <c r="J54" s="49"/>
      <c r="K54" s="42"/>
      <c r="L54" s="43"/>
      <c r="M54" s="17"/>
      <c r="O54" s="12"/>
    </row>
    <row r="55" spans="2:20" ht="12" customHeight="1" x14ac:dyDescent="0.2">
      <c r="B55" s="10"/>
      <c r="C55" s="136"/>
      <c r="D55" s="76" t="s">
        <v>51</v>
      </c>
      <c r="E55" s="12"/>
      <c r="F55" s="44" t="str">
        <f>IF(OR(J55="N/A",J55=""),"N/A",($F$26-J55))</f>
        <v>N/A</v>
      </c>
      <c r="G55" s="12"/>
      <c r="H55" s="26" t="s">
        <v>19</v>
      </c>
      <c r="I55" s="12"/>
      <c r="J55" s="56"/>
      <c r="K55" s="106" t="s">
        <v>30</v>
      </c>
      <c r="L55" s="107"/>
      <c r="M55" s="17"/>
      <c r="O55" s="62"/>
      <c r="P55" s="63"/>
      <c r="Q55" s="63"/>
      <c r="R55" s="5"/>
      <c r="T55" s="5"/>
    </row>
    <row r="56" spans="2:20" ht="6" customHeight="1" x14ac:dyDescent="0.2">
      <c r="B56" s="10"/>
      <c r="C56" s="136"/>
      <c r="D56" s="35"/>
      <c r="E56" s="12"/>
      <c r="F56" s="48"/>
      <c r="G56" s="12"/>
      <c r="H56" s="26"/>
      <c r="I56" s="12"/>
      <c r="J56" s="51"/>
      <c r="K56" s="42"/>
      <c r="L56" s="43"/>
      <c r="M56" s="17"/>
      <c r="O56" s="12"/>
    </row>
    <row r="57" spans="2:20" ht="12" customHeight="1" x14ac:dyDescent="0.2">
      <c r="B57" s="10"/>
      <c r="C57" s="136"/>
      <c r="D57" s="50" t="s">
        <v>41</v>
      </c>
      <c r="E57" s="59"/>
      <c r="F57" s="44">
        <f>IF(OR(J57="N/A",J57=""),"N/A",($F$26-J57))</f>
        <v>6080</v>
      </c>
      <c r="G57" s="59"/>
      <c r="H57" s="60" t="s">
        <v>19</v>
      </c>
      <c r="I57" s="59"/>
      <c r="J57" s="61">
        <v>-1136</v>
      </c>
      <c r="K57" s="106" t="s">
        <v>30</v>
      </c>
      <c r="L57" s="108"/>
      <c r="M57" s="17"/>
      <c r="O57" s="12"/>
      <c r="P57" s="5"/>
    </row>
    <row r="58" spans="2:20" ht="6" customHeight="1" x14ac:dyDescent="0.2">
      <c r="B58" s="10"/>
      <c r="C58" s="136"/>
      <c r="D58" s="18"/>
      <c r="E58" s="12"/>
      <c r="F58" s="70"/>
      <c r="G58" s="12"/>
      <c r="H58" s="26"/>
      <c r="I58" s="12"/>
      <c r="J58" s="10"/>
      <c r="K58" s="42"/>
      <c r="L58" s="43"/>
      <c r="M58" s="17"/>
      <c r="O58" s="12"/>
    </row>
    <row r="59" spans="2:20" ht="7.5" customHeight="1" x14ac:dyDescent="0.2">
      <c r="B59" s="10"/>
      <c r="C59" s="141"/>
      <c r="D59" s="142"/>
      <c r="E59" s="142"/>
      <c r="F59" s="142"/>
      <c r="G59" s="142"/>
      <c r="H59" s="142"/>
      <c r="I59" s="142"/>
      <c r="J59" s="142"/>
      <c r="K59" s="142"/>
      <c r="L59" s="143"/>
      <c r="M59" s="17"/>
    </row>
    <row r="60" spans="2:20" ht="15" customHeight="1" x14ac:dyDescent="0.2">
      <c r="B60" s="10"/>
      <c r="C60" s="139" t="s">
        <v>35</v>
      </c>
      <c r="D60" s="71" t="s">
        <v>42</v>
      </c>
      <c r="E60" s="72"/>
      <c r="F60" s="73" t="s">
        <v>72</v>
      </c>
      <c r="G60" s="74"/>
      <c r="H60" s="74"/>
      <c r="I60" s="74"/>
      <c r="J60" s="74"/>
      <c r="K60" s="74"/>
      <c r="L60" s="75"/>
      <c r="M60" s="27"/>
    </row>
    <row r="61" spans="2:20" ht="6" customHeight="1" x14ac:dyDescent="0.2">
      <c r="B61" s="10"/>
      <c r="C61" s="139"/>
      <c r="D61" s="31"/>
      <c r="E61" s="12"/>
      <c r="F61" s="32"/>
      <c r="G61" s="32"/>
      <c r="H61" s="32"/>
      <c r="I61" s="32"/>
      <c r="J61" s="32"/>
      <c r="K61" s="32"/>
      <c r="L61" s="33"/>
      <c r="M61" s="27"/>
    </row>
    <row r="62" spans="2:20" ht="15" customHeight="1" thickBot="1" x14ac:dyDescent="0.25">
      <c r="B62" s="10"/>
      <c r="C62" s="140"/>
      <c r="D62" s="52" t="s">
        <v>36</v>
      </c>
      <c r="E62" s="23"/>
      <c r="F62" s="53">
        <f>F57</f>
        <v>6080</v>
      </c>
      <c r="G62" s="78" t="s">
        <v>53</v>
      </c>
      <c r="H62" s="79"/>
      <c r="I62" s="54"/>
      <c r="J62" s="77" t="str">
        <f>F60</f>
        <v>90.15</v>
      </c>
      <c r="K62" s="144" t="s">
        <v>52</v>
      </c>
      <c r="L62" s="145"/>
      <c r="M62" s="27"/>
      <c r="O62" s="57"/>
      <c r="P62" s="5"/>
    </row>
    <row r="63" spans="2:20" ht="7.5" customHeight="1" thickBot="1" x14ac:dyDescent="0.25">
      <c r="B63" s="10"/>
      <c r="C63" s="12"/>
      <c r="D63" s="13"/>
      <c r="E63" s="12"/>
      <c r="F63" s="12"/>
      <c r="G63" s="12"/>
      <c r="H63" s="12"/>
      <c r="I63" s="12"/>
      <c r="J63" s="12"/>
      <c r="K63" s="12"/>
      <c r="L63" s="12"/>
      <c r="M63" s="17"/>
    </row>
    <row r="64" spans="2:20" ht="15" customHeight="1" x14ac:dyDescent="0.2">
      <c r="B64" s="10"/>
      <c r="C64" s="148" t="s">
        <v>21</v>
      </c>
      <c r="D64" s="151" t="s">
        <v>18</v>
      </c>
      <c r="E64" s="7"/>
      <c r="F64" s="190" t="s">
        <v>73</v>
      </c>
      <c r="G64" s="191"/>
      <c r="H64" s="191"/>
      <c r="I64" s="191"/>
      <c r="J64" s="191"/>
      <c r="K64" s="191"/>
      <c r="L64" s="192"/>
      <c r="M64" s="27"/>
      <c r="P64" s="5"/>
    </row>
    <row r="65" spans="2:14" ht="15" customHeight="1" x14ac:dyDescent="0.2">
      <c r="B65" s="10"/>
      <c r="C65" s="149"/>
      <c r="D65" s="152"/>
      <c r="E65" s="12"/>
      <c r="F65" s="193"/>
      <c r="G65" s="194"/>
      <c r="H65" s="194"/>
      <c r="I65" s="194"/>
      <c r="J65" s="194"/>
      <c r="K65" s="194"/>
      <c r="L65" s="195"/>
      <c r="M65" s="27"/>
    </row>
    <row r="66" spans="2:14" x14ac:dyDescent="0.2">
      <c r="B66" s="10"/>
      <c r="C66" s="149"/>
      <c r="D66" s="152"/>
      <c r="E66" s="12"/>
      <c r="F66" s="196"/>
      <c r="G66" s="197"/>
      <c r="H66" s="197"/>
      <c r="I66" s="197"/>
      <c r="J66" s="197"/>
      <c r="K66" s="197"/>
      <c r="L66" s="198"/>
      <c r="M66" s="27"/>
    </row>
    <row r="67" spans="2:14" ht="3" customHeight="1" x14ac:dyDescent="0.2">
      <c r="B67" s="10"/>
      <c r="C67" s="149"/>
      <c r="D67" s="31"/>
      <c r="E67" s="12"/>
      <c r="F67" s="32"/>
      <c r="G67" s="32"/>
      <c r="H67" s="32"/>
      <c r="I67" s="32"/>
      <c r="J67" s="32"/>
      <c r="K67" s="32"/>
      <c r="L67" s="33"/>
      <c r="M67" s="27"/>
    </row>
    <row r="68" spans="2:14" ht="12.75" customHeight="1" x14ac:dyDescent="0.2">
      <c r="B68" s="10"/>
      <c r="C68" s="149"/>
      <c r="D68" s="29" t="s">
        <v>16</v>
      </c>
      <c r="E68" s="12"/>
      <c r="F68" s="153" t="s">
        <v>71</v>
      </c>
      <c r="G68" s="154"/>
      <c r="H68" s="154"/>
      <c r="I68" s="154"/>
      <c r="J68" s="154"/>
      <c r="K68" s="154"/>
      <c r="L68" s="155"/>
      <c r="M68" s="17"/>
    </row>
    <row r="69" spans="2:14" ht="3" customHeight="1" x14ac:dyDescent="0.2">
      <c r="B69" s="10"/>
      <c r="C69" s="149"/>
      <c r="D69" s="31"/>
      <c r="E69" s="12"/>
      <c r="F69" s="32"/>
      <c r="G69" s="32"/>
      <c r="H69" s="32"/>
      <c r="I69" s="32"/>
      <c r="J69" s="32"/>
      <c r="K69" s="32"/>
      <c r="L69" s="33"/>
      <c r="M69" s="27"/>
    </row>
    <row r="70" spans="2:14" x14ac:dyDescent="0.2">
      <c r="B70" s="10"/>
      <c r="C70" s="149"/>
      <c r="D70" s="156" t="s">
        <v>17</v>
      </c>
      <c r="E70" s="12"/>
      <c r="F70" s="103" t="s">
        <v>65</v>
      </c>
      <c r="G70" s="104"/>
      <c r="H70" s="104"/>
      <c r="I70" s="104"/>
      <c r="J70" s="104"/>
      <c r="K70" s="104"/>
      <c r="L70" s="105"/>
      <c r="M70" s="17"/>
    </row>
    <row r="71" spans="2:14" ht="12.75" customHeight="1" x14ac:dyDescent="0.2">
      <c r="B71" s="10"/>
      <c r="C71" s="149"/>
      <c r="D71" s="156"/>
      <c r="E71" s="12"/>
      <c r="F71" s="95"/>
      <c r="G71" s="96"/>
      <c r="H71" s="96"/>
      <c r="I71" s="96"/>
      <c r="J71" s="96"/>
      <c r="K71" s="96"/>
      <c r="L71" s="97"/>
      <c r="M71" s="17"/>
    </row>
    <row r="72" spans="2:14" ht="13.5" thickBot="1" x14ac:dyDescent="0.25">
      <c r="B72" s="10"/>
      <c r="C72" s="150"/>
      <c r="D72" s="157"/>
      <c r="E72" s="23"/>
      <c r="F72" s="98"/>
      <c r="G72" s="99"/>
      <c r="H72" s="99"/>
      <c r="I72" s="99"/>
      <c r="J72" s="99"/>
      <c r="K72" s="99"/>
      <c r="L72" s="100"/>
      <c r="M72" s="17"/>
    </row>
    <row r="73" spans="2:14" ht="12.75" customHeight="1" thickBot="1" x14ac:dyDescent="0.25">
      <c r="B73" s="28"/>
      <c r="C73" s="69" t="s">
        <v>43</v>
      </c>
      <c r="D73" s="199" t="s">
        <v>74</v>
      </c>
      <c r="E73" s="23"/>
      <c r="F73" s="69" t="s">
        <v>44</v>
      </c>
      <c r="G73" s="23"/>
      <c r="H73" s="200">
        <v>40945</v>
      </c>
      <c r="I73" s="23"/>
      <c r="J73" s="23"/>
      <c r="K73" s="23"/>
      <c r="L73" s="23"/>
      <c r="M73" s="25"/>
    </row>
    <row r="77" spans="2:14" x14ac:dyDescent="0.2"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2:14" x14ac:dyDescent="0.2">
      <c r="C78" s="5"/>
      <c r="E78" s="5"/>
      <c r="F78" s="5"/>
      <c r="G78" s="5"/>
      <c r="H78" s="5"/>
      <c r="I78" s="5"/>
      <c r="J78" s="5"/>
      <c r="K78" s="5"/>
      <c r="L78" s="5"/>
    </row>
    <row r="79" spans="2:14" ht="27.75" customHeight="1" x14ac:dyDescent="0.2">
      <c r="C79" s="146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2:14" x14ac:dyDescent="0.2">
      <c r="C80" s="12"/>
      <c r="D80" s="13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3:14" x14ac:dyDescent="0.2">
      <c r="C81" s="64"/>
      <c r="D81" s="65"/>
      <c r="E81" s="65"/>
      <c r="F81" s="65"/>
      <c r="G81" s="65"/>
      <c r="H81" s="13"/>
      <c r="I81" s="13"/>
      <c r="J81" s="13"/>
      <c r="K81" s="13"/>
      <c r="L81" s="13"/>
      <c r="M81" s="12"/>
      <c r="N81" s="12"/>
    </row>
    <row r="82" spans="3:14" x14ac:dyDescent="0.2">
      <c r="C82" s="66"/>
      <c r="D82" s="65"/>
      <c r="E82" s="66"/>
      <c r="F82" s="65"/>
      <c r="G82" s="65"/>
      <c r="H82" s="13"/>
      <c r="I82" s="13"/>
      <c r="J82" s="13"/>
      <c r="K82" s="13"/>
      <c r="L82" s="13"/>
      <c r="M82" s="12"/>
      <c r="N82" s="12"/>
    </row>
    <row r="83" spans="3:14" x14ac:dyDescent="0.2">
      <c r="C83" s="66"/>
      <c r="D83" s="65"/>
      <c r="E83" s="65"/>
      <c r="F83" s="65"/>
      <c r="G83" s="67"/>
      <c r="H83" s="13"/>
      <c r="I83" s="13"/>
      <c r="J83" s="13"/>
      <c r="K83" s="13"/>
      <c r="L83" s="13"/>
      <c r="M83" s="12"/>
      <c r="N83" s="12"/>
    </row>
    <row r="84" spans="3:14" x14ac:dyDescent="0.2">
      <c r="C84" s="66"/>
      <c r="D84" s="65"/>
      <c r="E84" s="65"/>
      <c r="F84" s="12"/>
      <c r="G84" s="65"/>
      <c r="H84" s="68"/>
      <c r="I84" s="13"/>
      <c r="J84" s="13"/>
      <c r="K84" s="13"/>
      <c r="L84" s="13"/>
      <c r="M84" s="12"/>
      <c r="N84" s="12"/>
    </row>
    <row r="85" spans="3:14" x14ac:dyDescent="0.2">
      <c r="C85" s="66"/>
      <c r="D85" s="65"/>
      <c r="E85" s="65"/>
      <c r="F85" s="12"/>
      <c r="G85" s="65"/>
      <c r="H85" s="68"/>
      <c r="I85" s="13"/>
      <c r="J85" s="13"/>
      <c r="K85" s="13"/>
      <c r="L85" s="13"/>
      <c r="M85" s="12"/>
      <c r="N85" s="12"/>
    </row>
    <row r="86" spans="3:14" x14ac:dyDescent="0.2">
      <c r="C86" s="66"/>
      <c r="D86" s="65"/>
      <c r="E86" s="65"/>
      <c r="F86" s="12"/>
      <c r="G86" s="65"/>
      <c r="H86" s="68"/>
      <c r="I86" s="13"/>
      <c r="J86" s="13"/>
      <c r="K86" s="13"/>
      <c r="L86" s="13"/>
      <c r="M86" s="12"/>
      <c r="N86" s="12"/>
    </row>
    <row r="87" spans="3:14" x14ac:dyDescent="0.2">
      <c r="C87" s="66"/>
      <c r="D87" s="65"/>
      <c r="E87" s="65"/>
      <c r="F87" s="12"/>
      <c r="G87" s="65"/>
      <c r="H87" s="68"/>
      <c r="I87" s="13"/>
      <c r="J87" s="13"/>
      <c r="K87" s="13"/>
      <c r="L87" s="13"/>
      <c r="M87" s="12"/>
      <c r="N87" s="12"/>
    </row>
    <row r="88" spans="3:14" x14ac:dyDescent="0.2">
      <c r="C88" s="66"/>
      <c r="D88" s="65"/>
      <c r="E88" s="65"/>
      <c r="F88" s="12"/>
      <c r="G88" s="65"/>
      <c r="H88" s="68"/>
      <c r="I88" s="13"/>
      <c r="J88" s="13"/>
      <c r="K88" s="13"/>
      <c r="L88" s="13"/>
      <c r="M88" s="12"/>
      <c r="N88" s="12"/>
    </row>
    <row r="89" spans="3:14" x14ac:dyDescent="0.2">
      <c r="C89" s="66"/>
      <c r="D89" s="65"/>
      <c r="E89" s="65"/>
      <c r="F89" s="12"/>
      <c r="G89" s="65"/>
      <c r="H89" s="68"/>
      <c r="I89" s="13"/>
      <c r="J89" s="13"/>
      <c r="K89" s="13"/>
      <c r="L89" s="13"/>
      <c r="M89" s="12"/>
      <c r="N89" s="12"/>
    </row>
    <row r="90" spans="3:14" x14ac:dyDescent="0.2">
      <c r="C90" s="66"/>
      <c r="D90" s="65"/>
      <c r="E90" s="65"/>
      <c r="F90" s="66"/>
      <c r="G90" s="65"/>
      <c r="H90" s="38"/>
      <c r="I90" s="13"/>
      <c r="J90" s="13"/>
      <c r="K90" s="13"/>
      <c r="L90" s="13"/>
      <c r="M90" s="12"/>
      <c r="N90" s="12"/>
    </row>
    <row r="91" spans="3:14" x14ac:dyDescent="0.2">
      <c r="C91" s="12"/>
      <c r="D91" s="13"/>
      <c r="E91" s="12"/>
      <c r="F91" s="12"/>
      <c r="G91" s="12"/>
      <c r="H91" s="12"/>
      <c r="I91" s="12"/>
      <c r="J91" s="12"/>
      <c r="K91" s="12"/>
      <c r="L91" s="12"/>
    </row>
    <row r="92" spans="3:14" x14ac:dyDescent="0.2">
      <c r="C92" s="12"/>
      <c r="D92" s="13"/>
      <c r="E92" s="12"/>
      <c r="F92" s="12"/>
      <c r="G92" s="12"/>
      <c r="H92" s="12"/>
      <c r="I92" s="12"/>
      <c r="J92" s="12"/>
      <c r="K92" s="12"/>
      <c r="L92" s="12"/>
    </row>
    <row r="93" spans="3:14" x14ac:dyDescent="0.2">
      <c r="C93" s="12"/>
      <c r="D93" s="13"/>
      <c r="E93" s="12"/>
      <c r="F93" s="12"/>
      <c r="G93" s="12"/>
      <c r="H93" s="12"/>
      <c r="I93" s="12"/>
      <c r="J93" s="12"/>
      <c r="K93" s="12"/>
      <c r="L93" s="12"/>
    </row>
    <row r="94" spans="3:14" x14ac:dyDescent="0.2">
      <c r="C94" s="12"/>
      <c r="D94" s="13"/>
      <c r="E94" s="12"/>
      <c r="F94" s="12"/>
      <c r="G94" s="12"/>
      <c r="H94" s="12"/>
      <c r="I94" s="12"/>
      <c r="J94" s="12"/>
      <c r="K94" s="12"/>
      <c r="L94" s="12"/>
    </row>
    <row r="95" spans="3:14" x14ac:dyDescent="0.2">
      <c r="C95" s="12"/>
      <c r="D95" s="13"/>
      <c r="E95" s="12"/>
      <c r="F95" s="12"/>
      <c r="G95" s="12"/>
      <c r="H95" s="12"/>
      <c r="I95" s="12"/>
      <c r="J95" s="12"/>
      <c r="K95" s="12"/>
      <c r="L95" s="12"/>
    </row>
    <row r="96" spans="3:14" x14ac:dyDescent="0.2">
      <c r="C96" s="12"/>
      <c r="D96" s="13"/>
      <c r="E96" s="12"/>
      <c r="F96" s="12"/>
      <c r="G96" s="12"/>
      <c r="H96" s="12"/>
      <c r="I96" s="12"/>
      <c r="J96" s="12"/>
      <c r="K96" s="12"/>
      <c r="L96" s="12"/>
    </row>
    <row r="97" spans="3:12" x14ac:dyDescent="0.2">
      <c r="C97" s="12"/>
      <c r="D97" s="13"/>
      <c r="E97" s="12"/>
      <c r="F97" s="12"/>
      <c r="G97" s="12"/>
      <c r="H97" s="12"/>
      <c r="I97" s="12"/>
      <c r="J97" s="12"/>
      <c r="K97" s="12"/>
      <c r="L97" s="12"/>
    </row>
    <row r="98" spans="3:12" x14ac:dyDescent="0.2">
      <c r="C98" s="12"/>
      <c r="D98" s="13"/>
      <c r="E98" s="12"/>
      <c r="F98" s="12"/>
      <c r="G98" s="12"/>
      <c r="H98" s="12"/>
      <c r="I98" s="12"/>
      <c r="J98" s="12"/>
      <c r="K98" s="12"/>
      <c r="L98" s="12"/>
    </row>
    <row r="99" spans="3:12" x14ac:dyDescent="0.2">
      <c r="C99" s="12"/>
      <c r="D99" s="13"/>
      <c r="E99" s="12"/>
      <c r="F99" s="12"/>
      <c r="G99" s="12"/>
      <c r="H99" s="12"/>
      <c r="I99" s="12"/>
      <c r="J99" s="12"/>
      <c r="K99" s="12"/>
      <c r="L99" s="12"/>
    </row>
    <row r="100" spans="3:12" x14ac:dyDescent="0.2">
      <c r="C100" s="12"/>
      <c r="D100" s="13"/>
      <c r="E100" s="12"/>
      <c r="F100" s="12"/>
      <c r="G100" s="12"/>
      <c r="H100" s="12"/>
      <c r="I100" s="12"/>
      <c r="J100" s="12"/>
      <c r="K100" s="12"/>
      <c r="L100" s="12"/>
    </row>
    <row r="101" spans="3:12" x14ac:dyDescent="0.2">
      <c r="C101" s="12"/>
      <c r="D101" s="13"/>
      <c r="E101" s="12"/>
      <c r="F101" s="12"/>
      <c r="G101" s="12"/>
      <c r="H101" s="12"/>
      <c r="I101" s="12"/>
      <c r="J101" s="12"/>
      <c r="K101" s="12"/>
      <c r="L101" s="12"/>
    </row>
    <row r="102" spans="3:12" x14ac:dyDescent="0.2">
      <c r="C102" s="12"/>
      <c r="D102" s="13"/>
      <c r="E102" s="12"/>
      <c r="F102" s="12"/>
      <c r="G102" s="12"/>
      <c r="H102" s="12"/>
      <c r="I102" s="12"/>
      <c r="J102" s="12"/>
      <c r="K102" s="12"/>
      <c r="L102" s="12"/>
    </row>
    <row r="103" spans="3:12" x14ac:dyDescent="0.2">
      <c r="C103" s="12"/>
      <c r="D103" s="13"/>
      <c r="E103" s="12"/>
      <c r="F103" s="12"/>
      <c r="G103" s="12"/>
      <c r="H103" s="12"/>
      <c r="I103" s="12"/>
      <c r="J103" s="12"/>
      <c r="K103" s="12"/>
      <c r="L103" s="12"/>
    </row>
    <row r="104" spans="3:12" x14ac:dyDescent="0.2">
      <c r="C104" s="12"/>
      <c r="D104" s="13"/>
      <c r="E104" s="12"/>
      <c r="F104" s="12"/>
      <c r="G104" s="12"/>
      <c r="H104" s="12"/>
      <c r="I104" s="12"/>
      <c r="J104" s="12"/>
      <c r="K104" s="12"/>
      <c r="L104" s="12"/>
    </row>
  </sheetData>
  <sheetProtection formatCells="0" formatColumns="0" formatRows="0" insertColumns="0" insertRows="0" deleteColumns="0" deleteRows="0"/>
  <mergeCells count="37">
    <mergeCell ref="C79:L79"/>
    <mergeCell ref="C77:L77"/>
    <mergeCell ref="C64:C72"/>
    <mergeCell ref="D64:D66"/>
    <mergeCell ref="F68:L68"/>
    <mergeCell ref="D70:D72"/>
    <mergeCell ref="K37:L37"/>
    <mergeCell ref="K39:L39"/>
    <mergeCell ref="F64:L66"/>
    <mergeCell ref="C3:L3"/>
    <mergeCell ref="J11:L11"/>
    <mergeCell ref="F11:H11"/>
    <mergeCell ref="C5:C11"/>
    <mergeCell ref="C13:C20"/>
    <mergeCell ref="C22:C26"/>
    <mergeCell ref="C28:C58"/>
    <mergeCell ref="C60:C62"/>
    <mergeCell ref="K47:L47"/>
    <mergeCell ref="C59:L59"/>
    <mergeCell ref="K55:L55"/>
    <mergeCell ref="K62:L62"/>
    <mergeCell ref="F70:L70"/>
    <mergeCell ref="K53:L53"/>
    <mergeCell ref="K57:L57"/>
    <mergeCell ref="K41:L41"/>
    <mergeCell ref="F20:H20"/>
    <mergeCell ref="J20:L20"/>
    <mergeCell ref="F31:H32"/>
    <mergeCell ref="J31:L32"/>
    <mergeCell ref="K49:L49"/>
    <mergeCell ref="K51:L51"/>
    <mergeCell ref="K43:L43"/>
    <mergeCell ref="K45:L45"/>
    <mergeCell ref="J28:L28"/>
    <mergeCell ref="J29:L29"/>
    <mergeCell ref="K33:L33"/>
    <mergeCell ref="K35:L35"/>
  </mergeCells>
  <phoneticPr fontId="2" type="noConversion"/>
  <dataValidations count="3">
    <dataValidation type="list" allowBlank="1" showInputMessage="1" showErrorMessage="1" sqref="H5:I6 H13:I14">
      <formula1>$U$5:$U$6</formula1>
    </dataValidation>
    <dataValidation type="list" allowBlank="1" showInputMessage="1" showErrorMessage="1" sqref="L6 L14">
      <formula1>$U$8:$U$10</formula1>
    </dataValidation>
    <dataValidation type="list" allowBlank="1" showInputMessage="1" showErrorMessage="1" sqref="L5 L13">
      <formula1>$U$7:$U$8</formula1>
    </dataValidation>
  </dataValidations>
  <printOptions horizontalCentered="1"/>
  <pageMargins left="0.17" right="0.16" top="0.55000000000000004" bottom="1" header="0.32" footer="0.5"/>
  <pageSetup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workbookViewId="0">
      <selection activeCell="F45" sqref="F45:L47"/>
    </sheetView>
  </sheetViews>
  <sheetFormatPr defaultRowHeight="12.75" x14ac:dyDescent="0.2"/>
  <cols>
    <col min="1" max="1" width="2" style="4" customWidth="1"/>
    <col min="2" max="2" width="2.140625" style="4" customWidth="1"/>
    <col min="3" max="3" width="15.140625" style="4" customWidth="1"/>
    <col min="4" max="4" width="17.5703125" style="5" customWidth="1"/>
    <col min="5" max="5" width="0.7109375" style="4" customWidth="1"/>
    <col min="6" max="6" width="11.42578125" style="4" bestFit="1" customWidth="1"/>
    <col min="7" max="7" width="3.42578125" style="4" customWidth="1"/>
    <col min="8" max="8" width="20.140625" style="4" bestFit="1" customWidth="1"/>
    <col min="9" max="9" width="0.85546875" style="4" customWidth="1"/>
    <col min="10" max="10" width="12.42578125" style="4" customWidth="1"/>
    <col min="11" max="11" width="3.42578125" style="4" customWidth="1"/>
    <col min="12" max="12" width="9.140625" style="4"/>
    <col min="13" max="13" width="2.5703125" style="4" customWidth="1"/>
    <col min="14" max="14" width="2" style="4" customWidth="1"/>
    <col min="15" max="20" width="9.140625" style="4"/>
    <col min="21" max="21" width="9.140625" style="4" hidden="1" customWidth="1"/>
    <col min="22" max="16384" width="9.140625" style="4"/>
  </cols>
  <sheetData>
    <row r="1" spans="2:21" ht="10.5" customHeight="1" thickBot="1" x14ac:dyDescent="0.25"/>
    <row r="2" spans="2:21" ht="6.75" customHeight="1" x14ac:dyDescent="0.2">
      <c r="B2" s="6"/>
      <c r="C2" s="7"/>
      <c r="D2" s="8"/>
      <c r="E2" s="7"/>
      <c r="F2" s="7"/>
      <c r="G2" s="7"/>
      <c r="H2" s="7"/>
      <c r="I2" s="7"/>
      <c r="J2" s="7"/>
      <c r="K2" s="7"/>
      <c r="L2" s="7"/>
      <c r="M2" s="9"/>
    </row>
    <row r="3" spans="2:21" ht="18.75" thickBot="1" x14ac:dyDescent="0.3">
      <c r="B3" s="10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1"/>
    </row>
    <row r="4" spans="2:21" ht="4.5" customHeight="1" thickTop="1" thickBot="1" x14ac:dyDescent="0.3">
      <c r="B4" s="10"/>
      <c r="C4" s="12"/>
      <c r="D4" s="13"/>
      <c r="E4" s="12"/>
      <c r="F4" s="14"/>
      <c r="G4" s="14"/>
      <c r="H4" s="14"/>
      <c r="I4" s="14"/>
      <c r="J4" s="14"/>
      <c r="K4" s="14"/>
      <c r="L4" s="14"/>
      <c r="M4" s="15"/>
    </row>
    <row r="5" spans="2:21" x14ac:dyDescent="0.2">
      <c r="B5" s="10"/>
      <c r="C5" s="135" t="s">
        <v>10</v>
      </c>
      <c r="D5" s="16" t="s">
        <v>29</v>
      </c>
      <c r="E5" s="7"/>
      <c r="F5" s="1"/>
      <c r="G5" s="7"/>
      <c r="H5" s="1"/>
      <c r="I5" s="7"/>
      <c r="J5" s="1"/>
      <c r="K5" s="7"/>
      <c r="L5" s="2"/>
      <c r="M5" s="17"/>
      <c r="U5" s="4" t="s">
        <v>2</v>
      </c>
    </row>
    <row r="6" spans="2:21" ht="3" customHeight="1" x14ac:dyDescent="0.2">
      <c r="B6" s="10"/>
      <c r="C6" s="136"/>
      <c r="D6" s="18"/>
      <c r="E6" s="12"/>
      <c r="F6" s="12"/>
      <c r="G6" s="12"/>
      <c r="H6" s="12"/>
      <c r="I6" s="12"/>
      <c r="J6" s="12"/>
      <c r="K6" s="12"/>
      <c r="L6" s="17"/>
      <c r="M6" s="17"/>
      <c r="U6" s="21" t="s">
        <v>8</v>
      </c>
    </row>
    <row r="7" spans="2:21" x14ac:dyDescent="0.2">
      <c r="B7" s="10"/>
      <c r="C7" s="136"/>
      <c r="D7" s="18"/>
      <c r="E7" s="12"/>
      <c r="F7" s="83" t="s">
        <v>4</v>
      </c>
      <c r="G7" s="83"/>
      <c r="H7" s="83" t="s">
        <v>5</v>
      </c>
      <c r="I7" s="83"/>
      <c r="J7" s="83" t="s">
        <v>6</v>
      </c>
      <c r="K7" s="83"/>
      <c r="L7" s="84" t="s">
        <v>7</v>
      </c>
      <c r="M7" s="17"/>
      <c r="U7" s="4" t="s">
        <v>9</v>
      </c>
    </row>
    <row r="8" spans="2:21" ht="3" customHeight="1" x14ac:dyDescent="0.2">
      <c r="B8" s="10"/>
      <c r="C8" s="136"/>
      <c r="D8" s="18"/>
      <c r="E8" s="12"/>
      <c r="F8" s="83"/>
      <c r="G8" s="83"/>
      <c r="H8" s="83"/>
      <c r="I8" s="83"/>
      <c r="J8" s="83"/>
      <c r="K8" s="83"/>
      <c r="L8" s="84"/>
      <c r="M8" s="17"/>
      <c r="U8" s="4" t="s">
        <v>3</v>
      </c>
    </row>
    <row r="9" spans="2:21" x14ac:dyDescent="0.2">
      <c r="B9" s="10"/>
      <c r="C9" s="136"/>
      <c r="D9" s="18" t="s">
        <v>11</v>
      </c>
      <c r="E9" s="12"/>
      <c r="F9" s="3"/>
      <c r="G9" s="12"/>
      <c r="H9" s="3"/>
      <c r="I9" s="12"/>
      <c r="J9" s="85"/>
      <c r="K9" s="12"/>
      <c r="L9" s="86"/>
      <c r="M9" s="17"/>
      <c r="U9" s="4" t="s">
        <v>26</v>
      </c>
    </row>
    <row r="10" spans="2:21" ht="3" customHeight="1" x14ac:dyDescent="0.2">
      <c r="B10" s="10"/>
      <c r="C10" s="136"/>
      <c r="D10" s="18"/>
      <c r="E10" s="12"/>
      <c r="F10" s="12"/>
      <c r="G10" s="12"/>
      <c r="H10" s="12"/>
      <c r="I10" s="12"/>
      <c r="J10" s="12"/>
      <c r="K10" s="12"/>
      <c r="L10" s="17"/>
      <c r="M10" s="17"/>
      <c r="U10" s="4" t="s">
        <v>27</v>
      </c>
    </row>
    <row r="11" spans="2:21" ht="13.5" thickBot="1" x14ac:dyDescent="0.25">
      <c r="B11" s="10"/>
      <c r="C11" s="137"/>
      <c r="D11" s="22" t="s">
        <v>12</v>
      </c>
      <c r="E11" s="23"/>
      <c r="F11" s="109"/>
      <c r="G11" s="110"/>
      <c r="H11" s="111"/>
      <c r="I11" s="23"/>
      <c r="J11" s="109"/>
      <c r="K11" s="110"/>
      <c r="L11" s="112"/>
      <c r="M11" s="17"/>
      <c r="U11" s="4" t="s">
        <v>28</v>
      </c>
    </row>
    <row r="12" spans="2:21" ht="7.5" customHeight="1" thickBot="1" x14ac:dyDescent="0.25">
      <c r="B12" s="10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7"/>
      <c r="R12" s="12"/>
    </row>
    <row r="13" spans="2:21" x14ac:dyDescent="0.2">
      <c r="B13" s="10"/>
      <c r="C13" s="135" t="s">
        <v>13</v>
      </c>
      <c r="D13" s="16" t="s">
        <v>29</v>
      </c>
      <c r="E13" s="7"/>
      <c r="F13" s="1"/>
      <c r="G13" s="7"/>
      <c r="H13" s="1"/>
      <c r="I13" s="7"/>
      <c r="J13" s="1"/>
      <c r="K13" s="7"/>
      <c r="L13" s="2"/>
      <c r="M13" s="17"/>
    </row>
    <row r="14" spans="2:21" ht="3" customHeight="1" x14ac:dyDescent="0.2">
      <c r="B14" s="10"/>
      <c r="C14" s="136"/>
      <c r="D14" s="18"/>
      <c r="E14" s="12"/>
      <c r="F14" s="12"/>
      <c r="G14" s="12"/>
      <c r="H14" s="12"/>
      <c r="I14" s="12"/>
      <c r="J14" s="12"/>
      <c r="K14" s="12"/>
      <c r="L14" s="17"/>
      <c r="M14" s="17"/>
    </row>
    <row r="15" spans="2:21" x14ac:dyDescent="0.2">
      <c r="B15" s="10"/>
      <c r="C15" s="136"/>
      <c r="D15" s="18"/>
      <c r="E15" s="12"/>
      <c r="F15" s="83" t="s">
        <v>4</v>
      </c>
      <c r="G15" s="83"/>
      <c r="H15" s="83" t="s">
        <v>5</v>
      </c>
      <c r="I15" s="83"/>
      <c r="J15" s="83" t="s">
        <v>6</v>
      </c>
      <c r="K15" s="83"/>
      <c r="L15" s="84" t="s">
        <v>7</v>
      </c>
      <c r="M15" s="17"/>
    </row>
    <row r="16" spans="2:21" ht="3" customHeight="1" x14ac:dyDescent="0.2">
      <c r="B16" s="10"/>
      <c r="C16" s="136"/>
      <c r="D16" s="18"/>
      <c r="E16" s="12"/>
      <c r="F16" s="83"/>
      <c r="G16" s="83"/>
      <c r="H16" s="83"/>
      <c r="I16" s="83"/>
      <c r="J16" s="83"/>
      <c r="K16" s="83"/>
      <c r="L16" s="84"/>
      <c r="M16" s="17"/>
    </row>
    <row r="17" spans="2:13" x14ac:dyDescent="0.2">
      <c r="B17" s="10"/>
      <c r="C17" s="136"/>
      <c r="D17" s="18" t="s">
        <v>11</v>
      </c>
      <c r="E17" s="12"/>
      <c r="F17" s="3"/>
      <c r="G17" s="12"/>
      <c r="H17" s="3"/>
      <c r="I17" s="12"/>
      <c r="J17" s="85"/>
      <c r="K17" s="12"/>
      <c r="L17" s="86"/>
      <c r="M17" s="17"/>
    </row>
    <row r="18" spans="2:13" ht="3" customHeight="1" x14ac:dyDescent="0.2">
      <c r="B18" s="10"/>
      <c r="C18" s="136"/>
      <c r="D18" s="18"/>
      <c r="E18" s="12"/>
      <c r="F18" s="12"/>
      <c r="G18" s="12"/>
      <c r="H18" s="12"/>
      <c r="I18" s="12"/>
      <c r="J18" s="12"/>
      <c r="K18" s="12"/>
      <c r="L18" s="17"/>
      <c r="M18" s="17"/>
    </row>
    <row r="19" spans="2:13" ht="3" customHeight="1" x14ac:dyDescent="0.2">
      <c r="B19" s="10"/>
      <c r="C19" s="136"/>
      <c r="D19" s="13"/>
      <c r="E19" s="12"/>
      <c r="F19" s="12"/>
      <c r="G19" s="12"/>
      <c r="H19" s="12"/>
      <c r="I19" s="12"/>
      <c r="J19" s="12"/>
      <c r="K19" s="12"/>
      <c r="L19" s="17"/>
      <c r="M19" s="17"/>
    </row>
    <row r="20" spans="2:13" ht="13.5" thickBot="1" x14ac:dyDescent="0.25">
      <c r="B20" s="10"/>
      <c r="C20" s="137"/>
      <c r="D20" s="22" t="s">
        <v>54</v>
      </c>
      <c r="E20" s="23"/>
      <c r="F20" s="87"/>
      <c r="G20" s="23"/>
      <c r="H20" s="24" t="s">
        <v>0</v>
      </c>
      <c r="I20" s="23"/>
      <c r="J20" s="23"/>
      <c r="K20" s="23"/>
      <c r="L20" s="25"/>
      <c r="M20" s="17"/>
    </row>
    <row r="21" spans="2:13" ht="7.5" customHeight="1" thickBot="1" x14ac:dyDescent="0.25">
      <c r="B21" s="10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7"/>
    </row>
    <row r="22" spans="2:13" x14ac:dyDescent="0.2">
      <c r="B22" s="10"/>
      <c r="C22" s="135" t="s">
        <v>1</v>
      </c>
      <c r="D22" s="16" t="s">
        <v>14</v>
      </c>
      <c r="E22" s="7"/>
      <c r="F22" s="1"/>
      <c r="G22" s="7"/>
      <c r="H22" s="8" t="s">
        <v>0</v>
      </c>
      <c r="I22" s="7"/>
      <c r="J22" s="7"/>
      <c r="K22" s="7"/>
      <c r="L22" s="9"/>
      <c r="M22" s="17"/>
    </row>
    <row r="23" spans="2:13" ht="3" customHeight="1" x14ac:dyDescent="0.2">
      <c r="B23" s="10"/>
      <c r="C23" s="136"/>
      <c r="D23" s="18"/>
      <c r="E23" s="12"/>
      <c r="F23" s="12"/>
      <c r="G23" s="12"/>
      <c r="H23" s="12"/>
      <c r="I23" s="12"/>
      <c r="J23" s="12"/>
      <c r="K23" s="12"/>
      <c r="L23" s="17"/>
      <c r="M23" s="17"/>
    </row>
    <row r="24" spans="2:13" x14ac:dyDescent="0.2">
      <c r="B24" s="10"/>
      <c r="C24" s="136"/>
      <c r="D24" s="18" t="s">
        <v>20</v>
      </c>
      <c r="E24" s="12"/>
      <c r="F24" s="3">
        <v>13</v>
      </c>
      <c r="G24" s="30"/>
      <c r="H24" s="30"/>
      <c r="I24" s="12"/>
      <c r="J24" s="18"/>
      <c r="K24" s="12"/>
      <c r="L24" s="84"/>
      <c r="M24" s="17"/>
    </row>
    <row r="25" spans="2:13" ht="3" customHeight="1" x14ac:dyDescent="0.2">
      <c r="B25" s="10"/>
      <c r="C25" s="136"/>
      <c r="D25" s="18"/>
      <c r="E25" s="12"/>
      <c r="F25" s="12"/>
      <c r="G25" s="12"/>
      <c r="H25" s="12"/>
      <c r="I25" s="12"/>
      <c r="J25" s="12"/>
      <c r="K25" s="12"/>
      <c r="L25" s="17"/>
      <c r="M25" s="17"/>
    </row>
    <row r="26" spans="2:13" ht="13.5" thickBot="1" x14ac:dyDescent="0.25">
      <c r="B26" s="10"/>
      <c r="C26" s="137"/>
      <c r="D26" s="22" t="s">
        <v>15</v>
      </c>
      <c r="E26" s="23"/>
      <c r="F26" s="37">
        <f>F22+F24</f>
        <v>13</v>
      </c>
      <c r="G26" s="23"/>
      <c r="H26" s="24" t="s">
        <v>0</v>
      </c>
      <c r="I26" s="23"/>
      <c r="J26" s="23"/>
      <c r="K26" s="23"/>
      <c r="L26" s="25"/>
      <c r="M26" s="17"/>
    </row>
    <row r="27" spans="2:13" ht="7.5" customHeight="1" thickBot="1" x14ac:dyDescent="0.25">
      <c r="B27" s="10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7"/>
    </row>
    <row r="28" spans="2:13" ht="12.75" customHeight="1" x14ac:dyDescent="0.2">
      <c r="B28" s="10"/>
      <c r="C28" s="138" t="s">
        <v>31</v>
      </c>
      <c r="D28" s="34" t="s">
        <v>22</v>
      </c>
      <c r="E28" s="7"/>
      <c r="F28" s="36"/>
      <c r="G28" s="7"/>
      <c r="H28" s="7"/>
      <c r="I28" s="7"/>
      <c r="J28" s="125" t="s">
        <v>25</v>
      </c>
      <c r="K28" s="126"/>
      <c r="L28" s="127"/>
      <c r="M28" s="17"/>
    </row>
    <row r="29" spans="2:13" ht="12" customHeight="1" thickBot="1" x14ac:dyDescent="0.25">
      <c r="B29" s="10"/>
      <c r="C29" s="175"/>
      <c r="D29" s="35" t="s">
        <v>23</v>
      </c>
      <c r="E29" s="12"/>
      <c r="F29" s="12"/>
      <c r="G29" s="12"/>
      <c r="H29" s="12"/>
      <c r="I29" s="12"/>
      <c r="J29" s="158" t="s">
        <v>26</v>
      </c>
      <c r="K29" s="159"/>
      <c r="L29" s="160"/>
      <c r="M29" s="17"/>
    </row>
    <row r="30" spans="2:13" ht="8.25" customHeight="1" thickBot="1" x14ac:dyDescent="0.25">
      <c r="B30" s="10"/>
      <c r="C30" s="175"/>
      <c r="D30" s="18"/>
      <c r="E30" s="12"/>
      <c r="F30" s="12"/>
      <c r="G30" s="12"/>
      <c r="H30" s="12"/>
      <c r="I30" s="12"/>
      <c r="J30" s="12"/>
      <c r="K30" s="12"/>
      <c r="L30" s="88"/>
      <c r="M30" s="17"/>
    </row>
    <row r="31" spans="2:13" ht="12" customHeight="1" x14ac:dyDescent="0.2">
      <c r="B31" s="10"/>
      <c r="C31" s="175"/>
      <c r="D31" s="18"/>
      <c r="E31" s="12"/>
      <c r="F31" s="161" t="s">
        <v>63</v>
      </c>
      <c r="G31" s="114"/>
      <c r="H31" s="115"/>
      <c r="I31" s="12"/>
      <c r="J31" s="162" t="s">
        <v>64</v>
      </c>
      <c r="K31" s="163"/>
      <c r="L31" s="164"/>
      <c r="M31" s="17"/>
    </row>
    <row r="32" spans="2:13" ht="15.75" customHeight="1" thickBot="1" x14ac:dyDescent="0.25">
      <c r="B32" s="10"/>
      <c r="C32" s="175"/>
      <c r="D32" s="18"/>
      <c r="E32" s="12"/>
      <c r="F32" s="116"/>
      <c r="G32" s="117"/>
      <c r="H32" s="118"/>
      <c r="I32" s="12"/>
      <c r="J32" s="165"/>
      <c r="K32" s="166"/>
      <c r="L32" s="167"/>
      <c r="M32" s="17"/>
    </row>
    <row r="33" spans="2:15" ht="12" customHeight="1" x14ac:dyDescent="0.2">
      <c r="B33" s="10"/>
      <c r="C33" s="175"/>
      <c r="D33" s="18" t="s">
        <v>24</v>
      </c>
      <c r="E33" s="12"/>
      <c r="F33" s="45" t="str">
        <f>IF(OR(J33="N/A",J33=""),"N/A",($F$26-J33))</f>
        <v>N/A</v>
      </c>
      <c r="G33" s="12"/>
      <c r="H33" s="26" t="s">
        <v>19</v>
      </c>
      <c r="I33" s="12"/>
      <c r="J33" s="41"/>
      <c r="K33" s="106" t="s">
        <v>30</v>
      </c>
      <c r="L33" s="107"/>
      <c r="M33" s="17"/>
    </row>
    <row r="34" spans="2:15" ht="6" customHeight="1" x14ac:dyDescent="0.2">
      <c r="B34" s="10"/>
      <c r="C34" s="175"/>
      <c r="D34" s="18"/>
      <c r="E34" s="12"/>
      <c r="F34" s="46"/>
      <c r="G34" s="12"/>
      <c r="H34" s="26"/>
      <c r="I34" s="12"/>
      <c r="J34" s="39"/>
      <c r="K34" s="42"/>
      <c r="L34" s="43"/>
      <c r="M34" s="17"/>
    </row>
    <row r="35" spans="2:15" ht="12" customHeight="1" x14ac:dyDescent="0.2">
      <c r="B35" s="10"/>
      <c r="C35" s="175"/>
      <c r="D35" s="18" t="s">
        <v>55</v>
      </c>
      <c r="E35" s="12"/>
      <c r="F35" s="44" t="str">
        <f>IF(OR(J35="N/A",J35=""),"N/A",($F$26-J35))</f>
        <v>N/A</v>
      </c>
      <c r="G35" s="12"/>
      <c r="H35" s="26" t="s">
        <v>19</v>
      </c>
      <c r="I35" s="12"/>
      <c r="J35" s="41"/>
      <c r="K35" s="106" t="s">
        <v>30</v>
      </c>
      <c r="L35" s="107"/>
      <c r="M35" s="17"/>
    </row>
    <row r="36" spans="2:15" ht="6" customHeight="1" x14ac:dyDescent="0.2">
      <c r="B36" s="10"/>
      <c r="C36" s="175"/>
      <c r="D36" s="18"/>
      <c r="E36" s="12"/>
      <c r="F36" s="46"/>
      <c r="G36" s="12"/>
      <c r="H36" s="26"/>
      <c r="I36" s="12"/>
      <c r="J36" s="10"/>
      <c r="K36" s="42"/>
      <c r="L36" s="43"/>
      <c r="M36" s="17"/>
    </row>
    <row r="37" spans="2:15" ht="12" customHeight="1" x14ac:dyDescent="0.2">
      <c r="B37" s="10"/>
      <c r="C37" s="175"/>
      <c r="D37" s="18" t="s">
        <v>56</v>
      </c>
      <c r="E37" s="12"/>
      <c r="F37" s="44" t="str">
        <f>IF(OR(J37="N/A",J37=""),"N/A",($F$26-J37))</f>
        <v>N/A</v>
      </c>
      <c r="G37" s="12"/>
      <c r="H37" s="26" t="s">
        <v>19</v>
      </c>
      <c r="I37" s="12"/>
      <c r="J37" s="41" t="s">
        <v>57</v>
      </c>
      <c r="K37" s="106" t="s">
        <v>30</v>
      </c>
      <c r="L37" s="107"/>
      <c r="M37" s="17"/>
    </row>
    <row r="38" spans="2:15" ht="6" customHeight="1" x14ac:dyDescent="0.2">
      <c r="B38" s="10"/>
      <c r="C38" s="175"/>
      <c r="D38" s="18"/>
      <c r="E38" s="12"/>
      <c r="F38" s="46"/>
      <c r="G38" s="12"/>
      <c r="H38" s="26"/>
      <c r="I38" s="12"/>
      <c r="J38" s="39"/>
      <c r="K38" s="42"/>
      <c r="L38" s="43"/>
      <c r="M38" s="17"/>
    </row>
    <row r="39" spans="2:15" ht="12" customHeight="1" x14ac:dyDescent="0.2">
      <c r="B39" s="10"/>
      <c r="C39" s="175"/>
      <c r="D39" s="18" t="s">
        <v>58</v>
      </c>
      <c r="E39" s="12"/>
      <c r="F39" s="44" t="str">
        <f>IF(OR(J39="N/A",J39=""),"N/A",($F$26-J39))</f>
        <v>N/A</v>
      </c>
      <c r="G39" s="12"/>
      <c r="H39" s="26" t="s">
        <v>19</v>
      </c>
      <c r="I39" s="12"/>
      <c r="J39" s="40" t="s">
        <v>57</v>
      </c>
      <c r="K39" s="106" t="s">
        <v>30</v>
      </c>
      <c r="L39" s="107"/>
      <c r="M39" s="17"/>
    </row>
    <row r="40" spans="2:15" ht="6" customHeight="1" x14ac:dyDescent="0.2">
      <c r="B40" s="10"/>
      <c r="C40" s="175"/>
      <c r="D40" s="18"/>
      <c r="E40" s="12"/>
      <c r="F40" s="46"/>
      <c r="G40" s="12"/>
      <c r="H40" s="26"/>
      <c r="I40" s="12"/>
      <c r="J40" s="39"/>
      <c r="K40" s="42"/>
      <c r="L40" s="43"/>
      <c r="M40" s="17"/>
    </row>
    <row r="41" spans="2:15" ht="12" customHeight="1" x14ac:dyDescent="0.2">
      <c r="B41" s="10"/>
      <c r="C41" s="175"/>
      <c r="D41" s="18" t="s">
        <v>59</v>
      </c>
      <c r="E41" s="12"/>
      <c r="F41" s="44" t="str">
        <f>IF(OR(J41="N/A",J41=""),"N/A",($F$26-J41))</f>
        <v>N/A</v>
      </c>
      <c r="G41" s="12"/>
      <c r="H41" s="26" t="s">
        <v>19</v>
      </c>
      <c r="I41" s="12"/>
      <c r="J41" s="40" t="s">
        <v>57</v>
      </c>
      <c r="K41" s="106" t="s">
        <v>30</v>
      </c>
      <c r="L41" s="107"/>
      <c r="M41" s="17"/>
      <c r="O41" s="12"/>
    </row>
    <row r="42" spans="2:15" ht="6" customHeight="1" x14ac:dyDescent="0.2">
      <c r="B42" s="10"/>
      <c r="C42" s="175"/>
      <c r="D42" s="18"/>
      <c r="E42" s="12"/>
      <c r="F42" s="46"/>
      <c r="G42" s="12"/>
      <c r="H42" s="26"/>
      <c r="I42" s="12"/>
      <c r="J42" s="10"/>
      <c r="K42" s="42"/>
      <c r="L42" s="43"/>
      <c r="M42" s="17"/>
      <c r="O42" s="12"/>
    </row>
    <row r="43" spans="2:15" ht="12" customHeight="1" thickBot="1" x14ac:dyDescent="0.25">
      <c r="B43" s="10"/>
      <c r="C43" s="176"/>
      <c r="D43" s="22" t="s">
        <v>60</v>
      </c>
      <c r="E43" s="23"/>
      <c r="F43" s="89">
        <f>$F$26-J43</f>
        <v>163</v>
      </c>
      <c r="G43" s="23"/>
      <c r="H43" s="90" t="s">
        <v>19</v>
      </c>
      <c r="I43" s="23"/>
      <c r="J43" s="91">
        <f>MIN(J33,J35,J39,J41)-150</f>
        <v>-150</v>
      </c>
      <c r="K43" s="177" t="s">
        <v>30</v>
      </c>
      <c r="L43" s="178"/>
      <c r="M43" s="17"/>
      <c r="O43" s="12"/>
    </row>
    <row r="44" spans="2:15" ht="7.5" customHeight="1" thickBot="1" x14ac:dyDescent="0.25">
      <c r="B44" s="10"/>
      <c r="C44" s="12"/>
      <c r="D44" s="13"/>
      <c r="E44" s="12"/>
      <c r="F44" s="12"/>
      <c r="G44" s="12"/>
      <c r="H44" s="12"/>
      <c r="I44" s="12"/>
      <c r="J44" s="12"/>
      <c r="K44" s="12"/>
      <c r="L44" s="12"/>
      <c r="M44" s="17"/>
      <c r="O44" s="12"/>
    </row>
    <row r="45" spans="2:15" ht="15" customHeight="1" x14ac:dyDescent="0.2">
      <c r="B45" s="10"/>
      <c r="C45" s="148" t="s">
        <v>21</v>
      </c>
      <c r="D45" s="151" t="s">
        <v>18</v>
      </c>
      <c r="E45" s="7"/>
      <c r="F45" s="181"/>
      <c r="G45" s="182"/>
      <c r="H45" s="182"/>
      <c r="I45" s="182"/>
      <c r="J45" s="182"/>
      <c r="K45" s="182"/>
      <c r="L45" s="183"/>
      <c r="M45" s="17"/>
      <c r="O45" s="12"/>
    </row>
    <row r="46" spans="2:15" ht="15" customHeight="1" x14ac:dyDescent="0.2">
      <c r="B46" s="10"/>
      <c r="C46" s="179"/>
      <c r="D46" s="168"/>
      <c r="E46" s="12"/>
      <c r="F46" s="184"/>
      <c r="G46" s="185"/>
      <c r="H46" s="185"/>
      <c r="I46" s="185"/>
      <c r="J46" s="185"/>
      <c r="K46" s="185"/>
      <c r="L46" s="186"/>
      <c r="M46" s="17"/>
      <c r="O46" s="12"/>
    </row>
    <row r="47" spans="2:15" ht="12.75" customHeight="1" x14ac:dyDescent="0.2">
      <c r="B47" s="10"/>
      <c r="C47" s="179"/>
      <c r="D47" s="168"/>
      <c r="E47" s="12"/>
      <c r="F47" s="187"/>
      <c r="G47" s="188"/>
      <c r="H47" s="188"/>
      <c r="I47" s="188"/>
      <c r="J47" s="188"/>
      <c r="K47" s="188"/>
      <c r="L47" s="189"/>
      <c r="M47" s="17"/>
      <c r="O47" s="12"/>
    </row>
    <row r="48" spans="2:15" ht="3" customHeight="1" x14ac:dyDescent="0.2">
      <c r="B48" s="10"/>
      <c r="C48" s="179"/>
      <c r="D48" s="31"/>
      <c r="E48" s="12"/>
      <c r="F48" s="32"/>
      <c r="G48" s="32"/>
      <c r="H48" s="32"/>
      <c r="I48" s="32"/>
      <c r="J48" s="32"/>
      <c r="K48" s="32"/>
      <c r="L48" s="33"/>
      <c r="M48" s="17"/>
      <c r="O48" s="12"/>
    </row>
    <row r="49" spans="2:15" ht="12.75" customHeight="1" x14ac:dyDescent="0.2">
      <c r="B49" s="10"/>
      <c r="C49" s="179"/>
      <c r="D49" s="29" t="s">
        <v>16</v>
      </c>
      <c r="E49" s="12"/>
      <c r="F49" s="80"/>
      <c r="G49" s="81"/>
      <c r="H49" s="81"/>
      <c r="I49" s="81"/>
      <c r="J49" s="81"/>
      <c r="K49" s="81"/>
      <c r="L49" s="82"/>
      <c r="M49" s="17"/>
      <c r="O49" s="12"/>
    </row>
    <row r="50" spans="2:15" ht="3" customHeight="1" x14ac:dyDescent="0.2">
      <c r="B50" s="10"/>
      <c r="C50" s="179"/>
      <c r="D50" s="10"/>
      <c r="E50" s="12"/>
      <c r="F50" s="92"/>
      <c r="G50" s="92"/>
      <c r="H50" s="92"/>
      <c r="I50" s="92"/>
      <c r="J50" s="92"/>
      <c r="K50" s="92"/>
      <c r="L50" s="93"/>
      <c r="M50" s="17"/>
      <c r="O50" s="12"/>
    </row>
    <row r="51" spans="2:15" ht="12.75" customHeight="1" x14ac:dyDescent="0.2">
      <c r="B51" s="10"/>
      <c r="C51" s="179"/>
      <c r="D51" s="156" t="s">
        <v>17</v>
      </c>
      <c r="E51" s="12"/>
      <c r="F51" s="103"/>
      <c r="G51" s="170"/>
      <c r="H51" s="170"/>
      <c r="I51" s="170"/>
      <c r="J51" s="170"/>
      <c r="K51" s="170"/>
      <c r="L51" s="171"/>
      <c r="M51" s="17"/>
      <c r="O51" s="12"/>
    </row>
    <row r="52" spans="2:15" ht="12.75" customHeight="1" x14ac:dyDescent="0.2">
      <c r="B52" s="10"/>
      <c r="C52" s="179"/>
      <c r="D52" s="168"/>
      <c r="E52" s="12"/>
      <c r="F52" s="131"/>
      <c r="G52" s="132"/>
      <c r="H52" s="132"/>
      <c r="I52" s="132"/>
      <c r="J52" s="132"/>
      <c r="K52" s="132"/>
      <c r="L52" s="133"/>
      <c r="M52" s="17"/>
    </row>
    <row r="53" spans="2:15" ht="13.5" customHeight="1" thickBot="1" x14ac:dyDescent="0.25">
      <c r="B53" s="10"/>
      <c r="C53" s="180"/>
      <c r="D53" s="169"/>
      <c r="E53" s="23"/>
      <c r="F53" s="172"/>
      <c r="G53" s="173"/>
      <c r="H53" s="173"/>
      <c r="I53" s="173"/>
      <c r="J53" s="173"/>
      <c r="K53" s="173"/>
      <c r="L53" s="174"/>
      <c r="M53" s="17"/>
    </row>
    <row r="54" spans="2:15" ht="9" customHeight="1" thickBot="1" x14ac:dyDescent="0.25">
      <c r="B54" s="28"/>
      <c r="C54" s="23"/>
      <c r="D54" s="24"/>
      <c r="E54" s="23"/>
      <c r="F54" s="23"/>
      <c r="G54" s="23"/>
      <c r="H54" s="23"/>
      <c r="I54" s="23"/>
      <c r="J54" s="23"/>
      <c r="K54" s="23"/>
      <c r="L54" s="23"/>
      <c r="M54" s="94"/>
    </row>
    <row r="56" spans="2:15" x14ac:dyDescent="0.2">
      <c r="C56" s="147" t="s">
        <v>61</v>
      </c>
      <c r="D56" s="147"/>
      <c r="E56" s="147"/>
      <c r="F56" s="147"/>
      <c r="G56" s="147"/>
      <c r="H56" s="147"/>
      <c r="I56" s="147"/>
      <c r="J56" s="147"/>
      <c r="K56" s="147"/>
      <c r="L56" s="147"/>
    </row>
    <row r="57" spans="2:15" x14ac:dyDescent="0.2">
      <c r="C57" s="5"/>
      <c r="E57" s="5"/>
      <c r="F57" s="5"/>
      <c r="G57" s="5"/>
      <c r="H57" s="5"/>
      <c r="I57" s="5"/>
      <c r="J57" s="5"/>
      <c r="K57" s="5"/>
      <c r="L57" s="5"/>
    </row>
    <row r="58" spans="2:15" ht="12.75" customHeight="1" x14ac:dyDescent="0.2">
      <c r="C58" s="147" t="s">
        <v>62</v>
      </c>
      <c r="D58" s="147"/>
      <c r="E58" s="147"/>
      <c r="F58" s="147"/>
      <c r="G58" s="147"/>
      <c r="H58" s="147"/>
      <c r="I58" s="147"/>
      <c r="J58" s="147"/>
      <c r="K58" s="147"/>
      <c r="L58" s="147"/>
    </row>
    <row r="59" spans="2:15" x14ac:dyDescent="0.2">
      <c r="C59" s="12"/>
      <c r="D59" s="13"/>
      <c r="E59" s="12"/>
      <c r="F59" s="12"/>
      <c r="G59" s="12"/>
      <c r="H59" s="12"/>
      <c r="I59" s="12"/>
      <c r="J59" s="12"/>
      <c r="K59" s="12"/>
      <c r="L59" s="12"/>
    </row>
  </sheetData>
  <mergeCells count="24">
    <mergeCell ref="C58:L58"/>
    <mergeCell ref="K43:L43"/>
    <mergeCell ref="C45:C53"/>
    <mergeCell ref="D45:D47"/>
    <mergeCell ref="F45:L47"/>
    <mergeCell ref="C56:L56"/>
    <mergeCell ref="K35:L35"/>
    <mergeCell ref="K37:L37"/>
    <mergeCell ref="K39:L39"/>
    <mergeCell ref="K41:L41"/>
    <mergeCell ref="C3:L3"/>
    <mergeCell ref="C5:C11"/>
    <mergeCell ref="F11:H11"/>
    <mergeCell ref="J11:L11"/>
    <mergeCell ref="C13:C20"/>
    <mergeCell ref="C22:C26"/>
    <mergeCell ref="J29:L29"/>
    <mergeCell ref="F31:H32"/>
    <mergeCell ref="J31:L32"/>
    <mergeCell ref="D51:D53"/>
    <mergeCell ref="F51:L53"/>
    <mergeCell ref="C28:C43"/>
    <mergeCell ref="J28:L28"/>
    <mergeCell ref="K33:L33"/>
  </mergeCells>
  <phoneticPr fontId="16" type="noConversion"/>
  <dataValidations count="4">
    <dataValidation type="list" allowBlank="1" showInputMessage="1" showErrorMessage="1" sqref="J29">
      <formula1>$U$9:$U$11</formula1>
    </dataValidation>
    <dataValidation type="list" allowBlank="1" showInputMessage="1" showErrorMessage="1" sqref="H5:I6 H13:I14">
      <formula1>$U$5:$U$6</formula1>
    </dataValidation>
    <dataValidation type="list" allowBlank="1" showInputMessage="1" showErrorMessage="1" sqref="L6 L14">
      <formula1>$U$8:$U$10</formula1>
    </dataValidation>
    <dataValidation type="list" allowBlank="1" showInputMessage="1" showErrorMessage="1" sqref="L5 L13">
      <formula1>$U$7:$U$8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Well Name</vt:lpstr>
      <vt:lpstr>Vertical</vt:lpstr>
      <vt:lpstr>Formula</vt:lpstr>
      <vt:lpstr>'Well Name'!Print_Area</vt:lpstr>
    </vt:vector>
  </TitlesOfParts>
  <Company>Noble Energy,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Gale</dc:creator>
  <cp:lastModifiedBy>Dana Strunk</cp:lastModifiedBy>
  <cp:lastPrinted>2010-10-15T15:51:56Z</cp:lastPrinted>
  <dcterms:created xsi:type="dcterms:W3CDTF">2007-11-07T22:50:08Z</dcterms:created>
  <dcterms:modified xsi:type="dcterms:W3CDTF">2012-02-07T00:30:42Z</dcterms:modified>
</cp:coreProperties>
</file>